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-60" yWindow="-60" windowWidth="15480" windowHeight="11640" tabRatio="891"/>
  </bookViews>
  <sheets>
    <sheet name="Indice" sheetId="86" r:id="rId1"/>
    <sheet name="13.1" sheetId="87" r:id="rId2"/>
    <sheet name="13.2" sheetId="69" r:id="rId3"/>
    <sheet name="13.2 segue" sheetId="70" r:id="rId4"/>
    <sheet name="13.3" sheetId="72" r:id="rId5"/>
    <sheet name="13.4" sheetId="78" r:id="rId6"/>
    <sheet name="13.5" sheetId="85" r:id="rId7"/>
    <sheet name="13.6" sheetId="80" r:id="rId8"/>
    <sheet name="13.7" sheetId="81" r:id="rId9"/>
    <sheet name="13.8" sheetId="83" r:id="rId10"/>
    <sheet name="13.9" sheetId="74" r:id="rId11"/>
    <sheet name="13.10" sheetId="75" r:id="rId12"/>
    <sheet name="13.11" sheetId="76" r:id="rId13"/>
    <sheet name="13.12" sheetId="77" r:id="rId14"/>
    <sheet name="13.13" sheetId="52" r:id="rId15"/>
    <sheet name="13.13 segue" sheetId="53" r:id="rId16"/>
    <sheet name="13.14" sheetId="54" r:id="rId17"/>
    <sheet name="13.15" sheetId="51" r:id="rId18"/>
  </sheets>
  <definedNames>
    <definedName name="_xlnm.Print_Area" localSheetId="13">'13.12'!$A$4:$I$82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80" l="1"/>
  <c r="O31" i="87"/>
  <c r="O30" i="87"/>
  <c r="O26" i="87"/>
  <c r="O23" i="87"/>
  <c r="L35" i="87"/>
  <c r="L34" i="87"/>
  <c r="K34" i="87"/>
  <c r="K15" i="87"/>
  <c r="L15" i="87"/>
  <c r="N14" i="87"/>
  <c r="K33" i="87"/>
  <c r="H36" i="87"/>
  <c r="H35" i="87"/>
  <c r="H34" i="87"/>
  <c r="I15" i="87"/>
  <c r="H15" i="87"/>
  <c r="O29" i="87"/>
  <c r="F36" i="87"/>
  <c r="E36" i="87"/>
  <c r="F35" i="87"/>
  <c r="E35" i="87"/>
  <c r="F15" i="87"/>
  <c r="E15" i="87"/>
  <c r="B37" i="87"/>
  <c r="B36" i="87"/>
  <c r="B35" i="87"/>
  <c r="O20" i="87"/>
  <c r="B33" i="87"/>
  <c r="O28" i="87"/>
  <c r="O22" i="87"/>
  <c r="C15" i="87"/>
  <c r="O12" i="87"/>
  <c r="N31" i="87"/>
  <c r="N27" i="87"/>
  <c r="N23" i="87"/>
  <c r="N19" i="87"/>
  <c r="B15" i="87"/>
  <c r="K14" i="80"/>
  <c r="L14" i="78"/>
  <c r="O32" i="87"/>
  <c r="N30" i="87"/>
  <c r="O24" i="87"/>
  <c r="N24" i="87"/>
  <c r="O21" i="87"/>
  <c r="O18" i="87"/>
  <c r="N18" i="87"/>
  <c r="O16" i="87"/>
  <c r="N16" i="87"/>
  <c r="N11" i="87"/>
  <c r="L37" i="87"/>
  <c r="K37" i="87"/>
  <c r="L36" i="87"/>
  <c r="K36" i="87"/>
  <c r="K35" i="87"/>
  <c r="L33" i="87"/>
  <c r="I37" i="87"/>
  <c r="H37" i="87"/>
  <c r="I36" i="87"/>
  <c r="I35" i="87"/>
  <c r="I34" i="87"/>
  <c r="I33" i="87"/>
  <c r="F37" i="87"/>
  <c r="E37" i="87"/>
  <c r="F33" i="87"/>
  <c r="E33" i="87"/>
  <c r="C33" i="87"/>
  <c r="C34" i="87"/>
  <c r="C36" i="87"/>
  <c r="C37" i="87"/>
  <c r="L11" i="78"/>
  <c r="K11" i="78"/>
  <c r="K29" i="80"/>
  <c r="J29" i="80"/>
  <c r="I29" i="80"/>
  <c r="H29" i="80"/>
  <c r="K28" i="80"/>
  <c r="J28" i="80"/>
  <c r="I28" i="80"/>
  <c r="H28" i="80"/>
  <c r="K24" i="80"/>
  <c r="J24" i="80"/>
  <c r="I24" i="80"/>
  <c r="H24" i="80"/>
  <c r="J23" i="80"/>
  <c r="I23" i="80"/>
  <c r="H23" i="80"/>
  <c r="K19" i="80"/>
  <c r="J19" i="80"/>
  <c r="I19" i="80"/>
  <c r="H19" i="80"/>
  <c r="K18" i="80"/>
  <c r="J18" i="80"/>
  <c r="I18" i="80"/>
  <c r="H18" i="80"/>
  <c r="H14" i="80"/>
  <c r="I14" i="80"/>
  <c r="J14" i="80"/>
  <c r="K13" i="80"/>
  <c r="J13" i="80"/>
  <c r="I13" i="80"/>
  <c r="H13" i="80"/>
  <c r="J11" i="78"/>
  <c r="J12" i="78"/>
  <c r="K12" i="78"/>
  <c r="L12" i="78"/>
  <c r="J13" i="78"/>
  <c r="K13" i="78"/>
  <c r="L13" i="78"/>
  <c r="J14" i="78"/>
  <c r="K14" i="78"/>
  <c r="I12" i="78"/>
  <c r="I13" i="78"/>
  <c r="I14" i="78"/>
  <c r="I11" i="78"/>
  <c r="K38" i="87"/>
  <c r="N20" i="87"/>
  <c r="N28" i="87"/>
  <c r="L38" i="87"/>
  <c r="N13" i="87"/>
  <c r="O11" i="87"/>
  <c r="O14" i="87"/>
  <c r="O19" i="87"/>
  <c r="O27" i="87"/>
  <c r="H33" i="87"/>
  <c r="H38" i="87"/>
  <c r="I38" i="87"/>
  <c r="N17" i="87"/>
  <c r="N34" i="87"/>
  <c r="E34" i="87"/>
  <c r="E38" i="87"/>
  <c r="O25" i="87"/>
  <c r="F34" i="87"/>
  <c r="F38" i="87"/>
  <c r="N25" i="87"/>
  <c r="N29" i="87"/>
  <c r="N12" i="87"/>
  <c r="N33" i="87"/>
  <c r="N22" i="87"/>
  <c r="N26" i="87"/>
  <c r="O17" i="87"/>
  <c r="O13" i="87"/>
  <c r="N32" i="87"/>
  <c r="N37" i="87"/>
  <c r="N21" i="87"/>
  <c r="O37" i="87"/>
  <c r="O35" i="87"/>
  <c r="C35" i="87"/>
  <c r="C38" i="87"/>
  <c r="B34" i="87"/>
  <c r="B38" i="87"/>
  <c r="O15" i="87"/>
  <c r="N15" i="87"/>
  <c r="O33" i="87"/>
  <c r="O34" i="87"/>
  <c r="O36" i="87"/>
  <c r="N36" i="87"/>
  <c r="N35" i="87"/>
  <c r="O38" i="87"/>
  <c r="N38" i="87"/>
</calcChain>
</file>

<file path=xl/sharedStrings.xml><?xml version="1.0" encoding="utf-8"?>
<sst xmlns="http://schemas.openxmlformats.org/spreadsheetml/2006/main" count="1116" uniqueCount="431">
  <si>
    <t>Tavola 13.10</t>
  </si>
  <si>
    <t>Principali produzioni zootecniche</t>
  </si>
  <si>
    <t>PRODUZIONI ZOOTECNICHE</t>
  </si>
  <si>
    <t>Valori assoluti</t>
  </si>
  <si>
    <t>Burro</t>
  </si>
  <si>
    <t>Formaggi</t>
  </si>
  <si>
    <t xml:space="preserve">Uova </t>
  </si>
  <si>
    <t>Tavola 13.11</t>
  </si>
  <si>
    <t>ANNI
REGIONI</t>
  </si>
  <si>
    <t>Latte raccolto (a)</t>
  </si>
  <si>
    <t xml:space="preserve">Vacca </t>
  </si>
  <si>
    <t>Pecora</t>
  </si>
  <si>
    <t>Capra</t>
  </si>
  <si>
    <t>Bufala</t>
  </si>
  <si>
    <t>Totale</t>
  </si>
  <si>
    <t>Piemonte</t>
  </si>
  <si>
    <t>-</t>
  </si>
  <si>
    <t>Liguria</t>
  </si>
  <si>
    <t>Lombardia</t>
  </si>
  <si>
    <t>Bolzano/Bozen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</si>
  <si>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</si>
  <si>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</si>
  <si>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</si>
  <si>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</si>
  <si>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</si>
  <si>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</si>
  <si>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</si>
  <si>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</si>
  <si>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 xml:space="preserve">Abruzzo </t>
  </si>
  <si>
    <t xml:space="preserve">Molise 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</si>
  <si>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</si>
  <si>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</si>
  <si>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</si>
  <si>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</si>
  <si>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</si>
  <si>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</si>
  <si>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</si>
  <si>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</si>
  <si>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</si>
  <si>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</si>
  <si>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</si>
  <si>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</si>
  <si>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>Tavola 13.12</t>
  </si>
  <si>
    <t>Bestiame macellato per specie</t>
  </si>
  <si>
    <t>Capi</t>
  </si>
  <si>
    <t>Peso morto</t>
  </si>
  <si>
    <t>Fonte: Istat, Indagine mensile sulla macellazione del bestiame a carni rosse (R)</t>
  </si>
  <si>
    <t>Tavola 13.13</t>
  </si>
  <si>
    <t>PAESI</t>
  </si>
  <si>
    <t>Carne</t>
  </si>
  <si>
    <t>Bovini 
e bufalini</t>
  </si>
  <si>
    <t>Ovini 
e caprini</t>
  </si>
  <si>
    <t>Suini</t>
  </si>
  <si>
    <t>Bovina 
e bufalina</t>
  </si>
  <si>
    <t>Ovina 
e caprina</t>
  </si>
  <si>
    <t>Suina</t>
  </si>
  <si>
    <t>Latte</t>
  </si>
  <si>
    <t>Italia</t>
  </si>
  <si>
    <t>Austria</t>
  </si>
  <si>
    <t>Belgio</t>
  </si>
  <si>
    <t>Cipro</t>
  </si>
  <si>
    <t>Danimarca</t>
  </si>
  <si>
    <t>Estonia</t>
  </si>
  <si>
    <t>Finlandia</t>
  </si>
  <si>
    <t>Francia</t>
  </si>
  <si>
    <t>Germania</t>
  </si>
  <si>
    <t>Grecia</t>
  </si>
  <si>
    <t>Irlanda</t>
  </si>
  <si>
    <t>Lettonia</t>
  </si>
  <si>
    <t>Lituania</t>
  </si>
  <si>
    <t>Lussemburgo</t>
  </si>
  <si>
    <t>Malta</t>
  </si>
  <si>
    <t>Paesi Bassi</t>
  </si>
  <si>
    <t>Polonia</t>
  </si>
  <si>
    <t>Portogallo</t>
  </si>
  <si>
    <t>Repubblica Ceca</t>
  </si>
  <si>
    <t>Slovacchia</t>
  </si>
  <si>
    <t>Slovenia</t>
  </si>
  <si>
    <t>Spagna</t>
  </si>
  <si>
    <t>Svezia</t>
  </si>
  <si>
    <t>Regno Unito</t>
  </si>
  <si>
    <t>Ungheria</t>
  </si>
  <si>
    <t>Algeria</t>
  </si>
  <si>
    <t>Egitto (Repubblica Araba)</t>
  </si>
  <si>
    <t>Marocco</t>
  </si>
  <si>
    <t xml:space="preserve">Repubblica del Sudafrica </t>
  </si>
  <si>
    <t>Argentina</t>
  </si>
  <si>
    <t>Brasile</t>
  </si>
  <si>
    <t>Canada</t>
  </si>
  <si>
    <t>Colombia</t>
  </si>
  <si>
    <t>Guatemala</t>
  </si>
  <si>
    <t>Messico</t>
  </si>
  <si>
    <t xml:space="preserve">Repubblica Domenicana </t>
  </si>
  <si>
    <t>Stati Uniti d'America</t>
  </si>
  <si>
    <t>Cina (Republica Popolare)</t>
  </si>
  <si>
    <t>Corea (Repubblica)</t>
  </si>
  <si>
    <t>Filippine</t>
  </si>
  <si>
    <t>Giappone</t>
  </si>
  <si>
    <t>Pakistan</t>
  </si>
  <si>
    <t>Thailandia</t>
  </si>
  <si>
    <t>Turchia</t>
  </si>
  <si>
    <t>Unione Indiana</t>
  </si>
  <si>
    <t>Australia</t>
  </si>
  <si>
    <t>Nuova Zelanda</t>
  </si>
  <si>
    <t xml:space="preserve">Valori assoluti </t>
  </si>
  <si>
    <t>Concimi</t>
  </si>
  <si>
    <t>Ammendanti</t>
  </si>
  <si>
    <t>Correttivi</t>
  </si>
  <si>
    <t>Substrati di coltivazione</t>
  </si>
  <si>
    <t>Prodotti
ad azione
specifica</t>
  </si>
  <si>
    <t>Organici</t>
  </si>
  <si>
    <t>Organo-
minerali</t>
  </si>
  <si>
    <t xml:space="preserve">Totale </t>
  </si>
  <si>
    <t xml:space="preserve">Fonte: Istat, Rilevazione sulla distribuzione per uso agricolo dei fertilizzanti (concimi, ammendanti e correttivi) (R) </t>
  </si>
  <si>
    <t>Semplici</t>
  </si>
  <si>
    <t>Composti</t>
  </si>
  <si>
    <t>A base di
meso-
elementi</t>
  </si>
  <si>
    <t>A base di
micro-
elementi</t>
  </si>
  <si>
    <t>Azotati</t>
  </si>
  <si>
    <t>Fosfatici</t>
  </si>
  <si>
    <t>Potassici</t>
  </si>
  <si>
    <t>Binari</t>
  </si>
  <si>
    <t>Ternari</t>
  </si>
  <si>
    <t>ANNI 
REGIONI</t>
  </si>
  <si>
    <t>Prodotti fitosanitari</t>
  </si>
  <si>
    <t>Trappole
(unità)</t>
  </si>
  <si>
    <t>Fungicidi</t>
  </si>
  <si>
    <t>Insetticidi
e acaricidi</t>
  </si>
  <si>
    <t>Erbicidi</t>
  </si>
  <si>
    <t>Vari</t>
  </si>
  <si>
    <t>Valle d'Aosta/Vallée d'Aoste</t>
  </si>
  <si>
    <t>Trentino-Alto Adige/Südtirol</t>
  </si>
  <si>
    <t>Principi attivi</t>
  </si>
  <si>
    <t>COMPOSIZIONI PERCENTUALI</t>
  </si>
  <si>
    <t>Fonte: Istat, Indagine sui prodotti fitosanitari distribuiti per uso agricolo (R)</t>
  </si>
  <si>
    <t>Zona altimetrica</t>
  </si>
  <si>
    <t>Tipo di attività</t>
  </si>
  <si>
    <t>Maschi</t>
  </si>
  <si>
    <t>Femmine</t>
  </si>
  <si>
    <t>Montagna</t>
  </si>
  <si>
    <t>Collina</t>
  </si>
  <si>
    <t>Pianura</t>
  </si>
  <si>
    <t>Alloggio</t>
  </si>
  <si>
    <t>Ristora-
zione</t>
  </si>
  <si>
    <t>Degusta- 
zione</t>
  </si>
  <si>
    <t>Altre 
attività</t>
  </si>
  <si>
    <t xml:space="preserve">Fonte: Istat, Indagine sull'agriturismo (R) </t>
  </si>
  <si>
    <t>Carni</t>
  </si>
  <si>
    <t>Ortofrutticoli e cereali</t>
  </si>
  <si>
    <t>Produttori</t>
  </si>
  <si>
    <t>Allevamenti</t>
  </si>
  <si>
    <t>Superficie</t>
  </si>
  <si>
    <t xml:space="preserve">Fonte: Istat, Rilevazione sui prodotti di qualità Dop, Igp e Stg (R) </t>
  </si>
  <si>
    <t>(a) I produttori sono ripartiti per regione ove è ubicato l'allevamento e/o la superficie interessata ai prodotti Dop e Igp.</t>
  </si>
  <si>
    <t>(b) Un produttore può condurre uno o più allevamenti.</t>
  </si>
  <si>
    <t>Oli extravergine d'oliva</t>
  </si>
  <si>
    <t>Altri prodotti (c)</t>
  </si>
  <si>
    <t xml:space="preserve">Produttori </t>
  </si>
  <si>
    <t>Ortofrutticoli
e cereali</t>
  </si>
  <si>
    <t>Altri prodotti
(b)</t>
  </si>
  <si>
    <t>Bulgaria</t>
  </si>
  <si>
    <t>Romania</t>
  </si>
  <si>
    <t>Abruzzo</t>
  </si>
  <si>
    <t>Molise</t>
  </si>
  <si>
    <t>Tavola 13.8</t>
  </si>
  <si>
    <t xml:space="preserve">Cereali </t>
  </si>
  <si>
    <t>Frumento</t>
  </si>
  <si>
    <t xml:space="preserve">Tenero </t>
  </si>
  <si>
    <t xml:space="preserve">Duro </t>
  </si>
  <si>
    <t>Segale</t>
  </si>
  <si>
    <t>Orzo</t>
  </si>
  <si>
    <t>Avena</t>
  </si>
  <si>
    <t>Granoturco</t>
  </si>
  <si>
    <t>Sorgo da granella</t>
  </si>
  <si>
    <t>Altri cereali</t>
  </si>
  <si>
    <t>Leguminose da granella</t>
  </si>
  <si>
    <t xml:space="preserve">Fava </t>
  </si>
  <si>
    <t>Fagiuolo</t>
  </si>
  <si>
    <t>Pisello</t>
  </si>
  <si>
    <t>Cece</t>
  </si>
  <si>
    <t>Lenticchia</t>
  </si>
  <si>
    <t>Piante da tubero</t>
  </si>
  <si>
    <t>Patata</t>
  </si>
  <si>
    <t>Primaticcia</t>
  </si>
  <si>
    <t>Comune</t>
  </si>
  <si>
    <t xml:space="preserve">Batata o patata dolce </t>
  </si>
  <si>
    <t>Fava fresca</t>
  </si>
  <si>
    <t>Pisello fresco</t>
  </si>
  <si>
    <t>Barbabietola da orto</t>
  </si>
  <si>
    <t>..</t>
  </si>
  <si>
    <t>Carota</t>
  </si>
  <si>
    <t>Cipolla e porro</t>
  </si>
  <si>
    <t>Rapa</t>
  </si>
  <si>
    <t>Asparago</t>
  </si>
  <si>
    <t>Bietola da costa</t>
  </si>
  <si>
    <t>Broccoletto di rapa</t>
  </si>
  <si>
    <t>Carciofo</t>
  </si>
  <si>
    <t>Cavolfiore</t>
  </si>
  <si>
    <t>Finocchio</t>
  </si>
  <si>
    <t>Sedano</t>
  </si>
  <si>
    <t>Spinacio</t>
  </si>
  <si>
    <t>Cocomero</t>
  </si>
  <si>
    <t>Fragola</t>
  </si>
  <si>
    <t>Melanzana</t>
  </si>
  <si>
    <t>Peperone</t>
  </si>
  <si>
    <t>Pomodoro</t>
  </si>
  <si>
    <t>Popone</t>
  </si>
  <si>
    <t>Zucchine</t>
  </si>
  <si>
    <t>(a) Escluse le coltivazioni floricole.</t>
  </si>
  <si>
    <t>Piante industriali</t>
  </si>
  <si>
    <t xml:space="preserve">Canapa </t>
  </si>
  <si>
    <t xml:space="preserve">Colza  </t>
  </si>
  <si>
    <t xml:space="preserve">Girasole  </t>
  </si>
  <si>
    <t xml:space="preserve">Soia  </t>
  </si>
  <si>
    <t xml:space="preserve">                                   </t>
  </si>
  <si>
    <t>Erbai</t>
  </si>
  <si>
    <t>Monofiti</t>
  </si>
  <si>
    <t>di cui: Mais ceroso</t>
  </si>
  <si>
    <t>Polifiti</t>
  </si>
  <si>
    <t>Prati avvicendati</t>
  </si>
  <si>
    <t>di cui: Erba medica</t>
  </si>
  <si>
    <t>Prati</t>
  </si>
  <si>
    <t>Pascoli</t>
  </si>
  <si>
    <t>di cui: Pascoli poveri</t>
  </si>
  <si>
    <t>Vite</t>
  </si>
  <si>
    <t>Uva da tavola</t>
  </si>
  <si>
    <t>Uva da vino</t>
  </si>
  <si>
    <t>Agrumi</t>
  </si>
  <si>
    <t>Arancio</t>
  </si>
  <si>
    <t>Mandarino</t>
  </si>
  <si>
    <t>Clementine</t>
  </si>
  <si>
    <t>Limone</t>
  </si>
  <si>
    <t>Bergamotto</t>
  </si>
  <si>
    <t>Pompelmo</t>
  </si>
  <si>
    <t>Fruttiferi</t>
  </si>
  <si>
    <t>Albicocco</t>
  </si>
  <si>
    <t>Ciliegio</t>
  </si>
  <si>
    <t>Pesco</t>
  </si>
  <si>
    <t>Nettarine</t>
  </si>
  <si>
    <t>Melo</t>
  </si>
  <si>
    <t>Pero</t>
  </si>
  <si>
    <t>Actinidia</t>
  </si>
  <si>
    <t>Loto</t>
  </si>
  <si>
    <t>Mandorlo</t>
  </si>
  <si>
    <t>Nocciuolo</t>
  </si>
  <si>
    <t>Carrubo</t>
  </si>
  <si>
    <t>Tavola 13.9</t>
  </si>
  <si>
    <t xml:space="preserve">Frumento </t>
  </si>
  <si>
    <t>Riso</t>
  </si>
  <si>
    <t>Barbabietola 
da zucchero</t>
  </si>
  <si>
    <t>Soia</t>
  </si>
  <si>
    <t>Croazia</t>
  </si>
  <si>
    <t>Tavola 13.7</t>
  </si>
  <si>
    <t>Cedro</t>
  </si>
  <si>
    <t>BOVINI E BUFALINI</t>
  </si>
  <si>
    <t>SUINI</t>
  </si>
  <si>
    <t>EQUINI</t>
  </si>
  <si>
    <t>Produzione della pesca marittima e lagunare per regione</t>
  </si>
  <si>
    <t>Pesci</t>
  </si>
  <si>
    <t>Molluschi</t>
  </si>
  <si>
    <t>Crostacei</t>
  </si>
  <si>
    <t>Totale generale</t>
  </si>
  <si>
    <t>Alici,
sarde,
sgombri</t>
  </si>
  <si>
    <t>Tonni</t>
  </si>
  <si>
    <t>Altri</t>
  </si>
  <si>
    <t>Calamari,
polpi,
seppie</t>
  </si>
  <si>
    <t>Variazioni percentuali</t>
  </si>
  <si>
    <t>OVINI E CAPRINI</t>
  </si>
  <si>
    <t>Minerali</t>
  </si>
  <si>
    <t>Genere del conduttore</t>
  </si>
  <si>
    <t>Produzione</t>
  </si>
  <si>
    <t>ERBACEE</t>
  </si>
  <si>
    <t>(a) Latte raccolto o acquistato direttamente presso gli allevatori/produttori di latte.</t>
  </si>
  <si>
    <t>Percentuale sul totale del latte raccolto</t>
  </si>
  <si>
    <t>Di cui:
Autorizzate 
nel'anno</t>
  </si>
  <si>
    <t>Consistenza</t>
  </si>
  <si>
    <t xml:space="preserve">(a) Latte raccolto o acquistato direttamente presso gli allevatori/produttori latte.  </t>
  </si>
  <si>
    <t>Latte raccolto di tutti i tipi (a)</t>
  </si>
  <si>
    <t xml:space="preserve">Biologici </t>
  </si>
  <si>
    <t>V. d'Aosta/V. d'Aoste</t>
  </si>
  <si>
    <t>COLTIVAZIONI AGRICOLE</t>
  </si>
  <si>
    <t>segue ERBACEE</t>
  </si>
  <si>
    <r>
      <t xml:space="preserve">Superficie investita e produzione raccolta delle principali coltivazioni agricole </t>
    </r>
    <r>
      <rPr>
        <sz val="8"/>
        <rFont val="Arial"/>
        <family val="2"/>
      </rPr>
      <t>(a)</t>
    </r>
  </si>
  <si>
    <t>Riso (risone) (b)</t>
  </si>
  <si>
    <t>(b) Dati forniti per il riso da Enterisi, per il tabacco da Agea (Agenzia per le erogazioni in agricoltura) e per la barbabietola da Absi (Associazione bieticolo-saccarifera italiana).</t>
  </si>
  <si>
    <t>(c) Orticole in piena aria ed in serra.</t>
  </si>
  <si>
    <t xml:space="preserve">Barbabietola da zucchero (b) </t>
  </si>
  <si>
    <t xml:space="preserve">Susino </t>
  </si>
  <si>
    <t>Totale fertilizzanti per ettaro di Sau (a)</t>
  </si>
  <si>
    <t>FORAGGERE TEMPORANEE</t>
  </si>
  <si>
    <t>FORAGGERE PERMANENTI</t>
  </si>
  <si>
    <t>LEGNOSE AGRARIE</t>
  </si>
  <si>
    <t>VALORI ASSOLUTI</t>
  </si>
  <si>
    <t>(a) I produttori sono ripartiti per Regione ove è ubicato l'allevamento e/o la superficie interessata ai prodotti Dop e Igp.</t>
  </si>
  <si>
    <t>Tavola 13.14</t>
  </si>
  <si>
    <t>Tavola 13.6</t>
  </si>
  <si>
    <t>Trentino-A. Adige/Südtirol</t>
  </si>
  <si>
    <t>Produzione di alcune coltivazioni erbacee per paese</t>
  </si>
  <si>
    <r>
      <t xml:space="preserve">Superficie investita e produzione raccolta delle principali coltivazioni agricole </t>
    </r>
    <r>
      <rPr>
        <sz val="9"/>
        <rFont val="Arial"/>
        <family val="2"/>
      </rPr>
      <t>(a)</t>
    </r>
  </si>
  <si>
    <t>Consistenza del bestiame e produzione zootecnica per paese</t>
  </si>
  <si>
    <t>Prodotti fitosanitari e trappole per regione</t>
  </si>
  <si>
    <t>Principi attivi contenuti nei prodotti fitosanitari per regione</t>
  </si>
  <si>
    <t>PRODUZIONE RACCOLTA</t>
  </si>
  <si>
    <t>Totale per ettaro di Sau (b)</t>
  </si>
  <si>
    <t>Trentino-A. 
Adige/Südtirol</t>
  </si>
  <si>
    <t xml:space="preserve">Superficie e produzione raccolta delle principali coltivazioni agricole </t>
  </si>
  <si>
    <t>V. d'Aosta/
V. d'Aoste</t>
  </si>
  <si>
    <t>compo-sizione regionale</t>
  </si>
  <si>
    <t>Vari (a)</t>
  </si>
  <si>
    <t>(b) La SAU trattabile è riferita all'anno 2016.</t>
  </si>
  <si>
    <t>EUROPA - PAESI UE</t>
  </si>
  <si>
    <t>ALCUNI PAESI AFRICANI</t>
  </si>
  <si>
    <t>ALCUNI PAESI AMERICANI</t>
  </si>
  <si>
    <t>ALCUNI PAESI ASIATICI</t>
  </si>
  <si>
    <t>OCEANIA</t>
  </si>
  <si>
    <t>Fonte: Istat-Irepa, rilevazione sui prodotti della pesca marittima e lagunare</t>
  </si>
  <si>
    <t>Coltivazioni orticole (c)</t>
  </si>
  <si>
    <t>Fagiuolo e fagiolino fresco</t>
  </si>
  <si>
    <t>Tabacco (b)</t>
  </si>
  <si>
    <t>SUPERFICIE IN PRODUZIONE</t>
  </si>
  <si>
    <t>Trentino-Alto Adige/ Südtirol</t>
  </si>
  <si>
    <t>Valle d'Aosta/ 
Vallée d'Aoste</t>
  </si>
  <si>
    <t>2018/
2017</t>
  </si>
  <si>
    <t>Latte raccolto presso le aziende agricole dall'industria lattiero casearia per tipo e per regione</t>
  </si>
  <si>
    <t xml:space="preserve">Fonte: Istat, Indagine annuale sul latte e sui prodotti lattiero-caseari (R) </t>
  </si>
  <si>
    <t>2018/                           2017</t>
  </si>
  <si>
    <t>2019/                           2018</t>
  </si>
  <si>
    <t>2019/
2018</t>
  </si>
  <si>
    <t>ANNI
RIPARTIZIONE GEOGRAFICA</t>
  </si>
  <si>
    <t>Oli extravergine
di oliva</t>
  </si>
  <si>
    <t>Tavola 13.1</t>
  </si>
  <si>
    <t>Tavola 13.2</t>
  </si>
  <si>
    <t>Tavola 13.3</t>
  </si>
  <si>
    <t>Tavola 13.4</t>
  </si>
  <si>
    <t>Tavola 13.5</t>
  </si>
  <si>
    <t>,,</t>
  </si>
  <si>
    <t>(a) Includono i prodotti di origine biologica.</t>
  </si>
  <si>
    <t>Tavola 13.15</t>
  </si>
  <si>
    <r>
      <t xml:space="preserve">Tavola 13.13 </t>
    </r>
    <r>
      <rPr>
        <sz val="9"/>
        <rFont val="Arial"/>
        <family val="2"/>
      </rPr>
      <t>segue</t>
    </r>
  </si>
  <si>
    <r>
      <t xml:space="preserve">Tavola 13.2 </t>
    </r>
    <r>
      <rPr>
        <sz val="9"/>
        <rFont val="Arial"/>
        <family val="2"/>
      </rPr>
      <t>segue</t>
    </r>
  </si>
  <si>
    <t xml:space="preserve">
REGIONI</t>
  </si>
  <si>
    <t>Valle d'Aosta-Vallèe d’Aoste</t>
  </si>
  <si>
    <t>Aziende agricole di unità produttive attive con attività agricola secondaria</t>
  </si>
  <si>
    <t>Aziende agricole di unità produttive non attive</t>
  </si>
  <si>
    <t xml:space="preserve">Aziende agricole di persone fisiche </t>
  </si>
  <si>
    <t>Unità</t>
  </si>
  <si>
    <t>SAU</t>
  </si>
  <si>
    <t>Unità produttive e SAU per tipologia di unità economiche e per regione</t>
  </si>
  <si>
    <t>Produttori, allevamenti e superficie per settore di prodotti Dop e Igp e per ripartizione geografica</t>
  </si>
  <si>
    <t>Fertilizzanti distribuiti in agricoltura per tipo e per regione</t>
  </si>
  <si>
    <t>Concimi minerali distribuiti in agricoltura per tipo e per regione</t>
  </si>
  <si>
    <t>Trasformatori per settore di prodotti Dop, Igp, Stg e per ripartizione geografica</t>
  </si>
  <si>
    <t>Aziende agrituristiche autorizzate per genere del conduttore, per zona altimetrica, per tipo di attività e per regione</t>
  </si>
  <si>
    <r>
      <t>Unità produttive e SAU per tipologia di unità economiche</t>
    </r>
    <r>
      <rPr>
        <sz val="9"/>
        <rFont val="Arial"/>
        <family val="2"/>
      </rPr>
      <t xml:space="preserve"> (a)</t>
    </r>
    <r>
      <rPr>
        <b/>
        <sz val="9"/>
        <rFont val="Arial"/>
        <family val="2"/>
      </rPr>
      <t xml:space="preserve"> e per regione</t>
    </r>
  </si>
  <si>
    <r>
      <t>Fonte: Food and Agriculture Organization (Fao); per l'Italia Istat</t>
    </r>
    <r>
      <rPr>
        <sz val="7"/>
        <color indexed="10"/>
        <rFont val="Arial"/>
        <family val="2"/>
      </rPr>
      <t>:</t>
    </r>
    <r>
      <rPr>
        <sz val="7"/>
        <rFont val="Arial"/>
        <family val="2"/>
      </rPr>
      <t xml:space="preserve"> Indagine sulla consistenza del bestiame bovino, bufalino, suino e ovino-caprino (R);  Indagine annuale sul latte e sui prodotti lattiero-caseari (R); Indagine mensile sulla macellazione del bestiame a carni rosse (R)</t>
    </r>
  </si>
  <si>
    <t>2020/                           2019</t>
  </si>
  <si>
    <t>Anno 2020, valori assoluti in quintali</t>
  </si>
  <si>
    <t>Anno 2020</t>
  </si>
  <si>
    <t>*</t>
  </si>
  <si>
    <t>2018 (d)</t>
  </si>
  <si>
    <t xml:space="preserve">(c) Comprendono altri prodotti di origine animale, aceti diversi dagli aceti di vino, prodotti di panetteria, spezie, oli essenziali, ittici, sale e paste alimentari. </t>
  </si>
  <si>
    <t xml:space="preserve">(b) Comprendono altri prodotti di origine animale, aceti diversi dagli aceti di vino, prodotti di panetteria, spezie, oli essenziali, ittici, sale e paste alimentari. </t>
  </si>
  <si>
    <t>Imprese agricole attive (b)</t>
  </si>
  <si>
    <t>2020/
2019</t>
  </si>
  <si>
    <t>Belgio (a)</t>
  </si>
  <si>
    <t>Cipro (a)</t>
  </si>
  <si>
    <t>(c) Il dato di superficie del 2018 può essere oggetto di revisione.</t>
  </si>
  <si>
    <t>(d) Nel 2019 i dati del Prosciutto di Modena sono riferiti al 31 dicembre 2018.</t>
  </si>
  <si>
    <t>(e) Eventuali differenze con i dati del 2018 potrebbero dipendere anche da un processo di revisione dell'Indagine.</t>
  </si>
  <si>
    <t>(*) - Il dato non è divulgabile ai sensi dell'art. 9 del d.lgs. n. 322/89 (segreto statistico).</t>
  </si>
  <si>
    <t>(d) Il dato di superficie del 2018 può essere oggetto di revisione.</t>
  </si>
  <si>
    <t>(d) Eventuali differenze con i dati del 2018 potrebbero dipendere anche da un processo di revisione dell'Indagine.</t>
  </si>
  <si>
    <t>(c) Nel 2019 i dati del Prosciutto di Modena sono riferiti al 31 dicembre 2018.</t>
  </si>
  <si>
    <t xml:space="preserve">Olivo </t>
  </si>
  <si>
    <t>Aglio (d)</t>
  </si>
  <si>
    <t>Cavoli (e)</t>
  </si>
  <si>
    <t>Insalate (f)</t>
  </si>
  <si>
    <t>Cetriolo (g)</t>
  </si>
  <si>
    <t>Funghi coltivati (h)</t>
  </si>
  <si>
    <t>(d) Aglio e scalogno.</t>
  </si>
  <si>
    <t>(e) Cappuccio, verza, di Bruxelles e altri cavoli.</t>
  </si>
  <si>
    <t>(f) Indivia, lattuga e radicchio.</t>
  </si>
  <si>
    <t>(g)  Da mensa e cetriolini da sottaceti.</t>
  </si>
  <si>
    <t>(h) Le superfici non sono rilevate.</t>
  </si>
  <si>
    <t xml:space="preserve">Fonte: Istat, Stima delle superfici e produzioni delle coltivazioni agrarie, floricole delle piante intere da vaso (R) </t>
  </si>
  <si>
    <t xml:space="preserve">Fonte: Food and Agriculture Organization (Fao); per l'Italia Istat, Stima delle superfici e produzioni delle coltivazioni agrarie, floricole e delle piante intere da vaso (R) </t>
  </si>
  <si>
    <t>Preparazioni di carni (d)</t>
  </si>
  <si>
    <r>
      <t>Produttori, allevamenti e superficie per settore di prodotti Dop e Igp e per regione</t>
    </r>
    <r>
      <rPr>
        <sz val="9"/>
        <rFont val="Arial"/>
        <family val="2"/>
      </rPr>
      <t xml:space="preserve"> (a) (b)</t>
    </r>
  </si>
  <si>
    <r>
      <t xml:space="preserve">Produttori, allevamenti e superficie per settore di prodotti Dop e Igp e per regione </t>
    </r>
    <r>
      <rPr>
        <sz val="9"/>
        <rFont val="Arial"/>
        <family val="2"/>
      </rPr>
      <t>(a) (b)</t>
    </r>
  </si>
  <si>
    <r>
      <t xml:space="preserve">Trasformatori per settore di prodotti Dop, Igp, Stg e per regione </t>
    </r>
    <r>
      <rPr>
        <sz val="9"/>
        <rFont val="Arial"/>
        <family val="2"/>
      </rPr>
      <t>(a)</t>
    </r>
  </si>
  <si>
    <t xml:space="preserve">Preparazione
di carni (c) </t>
  </si>
  <si>
    <t>2018 (d) (e)</t>
  </si>
  <si>
    <t>2018 (c) (e)</t>
  </si>
  <si>
    <t>Anni 2017-2021</t>
  </si>
  <si>
    <t>Anno 2021</t>
  </si>
  <si>
    <t>Anno 2020, valori assoluti, superficie in ettari</t>
  </si>
  <si>
    <t>Anni 2017-2021, superficie in migliaia di ettari, produzione in migliaia di quintali</t>
  </si>
  <si>
    <t>Anno 2020, valori assoluti in migliaia di quintali</t>
  </si>
  <si>
    <t>Anni 2017-2021, valori assoluti in migliaia di quintali</t>
  </si>
  <si>
    <t>Anno 2021, valori assoluti in quintali</t>
  </si>
  <si>
    <t>Anni 2017-2021, capi in migliaia, peso morto in quintali</t>
  </si>
  <si>
    <t>Anno 2020, capi in migliaia, produzione in migliaia di quintali</t>
  </si>
  <si>
    <t>2020 - PER REGIONE</t>
  </si>
  <si>
    <t>(a) La SAU è riferita al Censimento Agricoltura 2020.</t>
  </si>
  <si>
    <t>Anno 2020, valori assoluti in tonnellate</t>
  </si>
  <si>
    <t>Anno 2020, valori assoluti in chilogrammi salvo diversa indicazione</t>
  </si>
  <si>
    <t>Anno 2020, valori assoluti in chilogrammi</t>
  </si>
  <si>
    <t>Anno 2020, superficie in ettari</t>
  </si>
  <si>
    <t>Anno 2020, valori assoluti</t>
  </si>
  <si>
    <t>Danimarca (a)</t>
  </si>
  <si>
    <t>Estonia (a)</t>
  </si>
  <si>
    <t>Lussemburgo (a)</t>
  </si>
  <si>
    <t>Irlanda (a)</t>
  </si>
  <si>
    <t>Slovacchia (a)</t>
  </si>
  <si>
    <t>Svezia (a)</t>
  </si>
  <si>
    <t>(a)  Per quanto riguarda la consistenza di Ovini e Capini, si riporta il dato del 2019.</t>
  </si>
  <si>
    <t>(b) per approfondimenti si veda "Farm Register esteso: integrazione e potenzialità” Istat Working Paper 5/21" www.istat.it/it/archivio/259820</t>
  </si>
  <si>
    <t>(a) per approfondimenti si veda "7° Censimento Generale dell’Agricoltura: primi risultati”. Comunicato Stampa. Roma: Istat. www.istat.it/it/archivio/272404</t>
  </si>
  <si>
    <t>Trentino-Alto Adige</t>
  </si>
  <si>
    <t xml:space="preserve">  Bolzano/Bozen</t>
  </si>
  <si>
    <t xml:space="preserve">  Trento</t>
  </si>
  <si>
    <t xml:space="preserve">  Bolzano/ Bozen</t>
  </si>
  <si>
    <t xml:space="preserve">2021 - PER REGIONE </t>
  </si>
  <si>
    <t>2021/
2020</t>
  </si>
  <si>
    <t>2021/                           2020</t>
  </si>
  <si>
    <t>2020 - EUROPA - PAESI UE</t>
  </si>
  <si>
    <t>2020 - ALCUNI PAESI AFRICANI</t>
  </si>
  <si>
    <t>2020- ALCUNI PAESI AMERICANI</t>
  </si>
  <si>
    <t>2020 - ALCUNI PAESI ASIATICI</t>
  </si>
  <si>
    <t>2020 - OCEANIA</t>
  </si>
  <si>
    <t xml:space="preserve">Capitolo 13 - Agricoltura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</si>
</sst>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-* #,##0_-;\-* #,##0_-;_-* &quot;-&quot;??_-;_-@_-"/>
    <numFmt numFmtId="166" formatCode="#,##0.0"/>
    <numFmt numFmtId="167" formatCode="0.0"/>
    <numFmt numFmtId="168" formatCode="#,##0_ ;\-#,##0\ "/>
    <numFmt numFmtId="169" formatCode="_-* #,##0.0_-;\-* #,##0.0_-;_-* &quot;-&quot;_-;_-@_-"/>
    <numFmt numFmtId="170" formatCode="_-* #,##0.0_-;\-* #,##0.0_-;_-* &quot;-&quot;??_-;_-@_-"/>
    <numFmt numFmtId="171" formatCode="0.000"/>
    <numFmt numFmtId="172" formatCode="_-* #,##0.00_-;\-* #,##0.00_-;_-* &quot;-&quot;_-;_-@_-"/>
    <numFmt numFmtId="173" formatCode="_-* #,##0.000_-;\-* #,##0.000_-;_-* &quot;-&quot;??_-;_-@_-"/>
  </numFmts>
  <fonts count="4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b/>
      <sz val="8"/>
      <name val="Arial"/>
      <family val="2"/>
    </font>
    <font>
      <sz val="7"/>
      <color indexed="8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sz val="6.5"/>
      <name val="Arial"/>
      <family val="2"/>
    </font>
    <font>
      <i/>
      <sz val="6.5"/>
      <name val="Arial"/>
      <family val="2"/>
    </font>
    <font>
      <b/>
      <sz val="6.5"/>
      <name val="Arial"/>
      <family val="2"/>
    </font>
    <font>
      <b/>
      <sz val="7"/>
      <color indexed="8"/>
      <name val="Arial"/>
      <family val="2"/>
    </font>
    <font>
      <sz val="7"/>
      <name val="Arial Narrow"/>
      <family val="2"/>
    </font>
    <font>
      <i/>
      <sz val="7"/>
      <color indexed="8"/>
      <name val="Arial"/>
      <family val="2"/>
    </font>
    <font>
      <sz val="7"/>
      <color indexed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i/>
      <u/>
      <sz val="10"/>
      <color indexed="12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9"/>
      <color rgb="FF707070"/>
      <name val="Arial"/>
      <family val="2"/>
    </font>
    <font>
      <sz val="7"/>
      <name val="Calibri"/>
      <family val="2"/>
      <scheme val="minor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2"/>
      <color rgb="FFFF0000"/>
      <name val="Arial"/>
      <family val="2"/>
    </font>
    <font>
      <b/>
      <sz val="9"/>
      <color rgb="FFFF0000"/>
      <name val="Arial"/>
      <family val="2"/>
    </font>
    <font>
      <i/>
      <sz val="7"/>
      <color theme="1"/>
      <name val="Arial"/>
      <family val="2"/>
    </font>
    <font>
      <sz val="7"/>
      <color theme="1"/>
      <name val="Arial"/>
      <family val="2"/>
    </font>
    <font>
      <sz val="11"/>
      <color theme="0"/>
      <name val="Arial Black"/>
      <family val="2"/>
    </font>
    <font>
      <b/>
      <sz val="7"/>
      <color rgb="FF000000"/>
      <name val="Arial"/>
      <family val="2"/>
    </font>
    <font>
      <b/>
      <sz val="7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</borders>
  <cellStyleXfs count="60">
    <xf numFmtId="0" fontId="0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2" fillId="0" borderId="0" applyNumberFormat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" fillId="0" borderId="0"/>
    <xf numFmtId="0" fontId="1" fillId="0" borderId="0" applyBorder="0"/>
    <xf numFmtId="0" fontId="1" fillId="0" borderId="0"/>
    <xf numFmtId="0" fontId="1" fillId="0" borderId="0" applyBorder="0"/>
    <xf numFmtId="0" fontId="1" fillId="0" borderId="0" applyBorder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5" fillId="0" borderId="0"/>
    <xf numFmtId="0" fontId="26" fillId="2" borderId="4" applyNumberFormat="0" applyFont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2">
    <xf numFmtId="0" fontId="0" fillId="0" borderId="0" xfId="0"/>
    <xf numFmtId="0" fontId="5" fillId="0" borderId="0" xfId="55" applyFont="1" applyFill="1" applyAlignment="1">
      <alignment vertical="center"/>
    </xf>
    <xf numFmtId="0" fontId="5" fillId="0" borderId="1" xfId="55" applyFont="1" applyFill="1" applyBorder="1"/>
    <xf numFmtId="0" fontId="5" fillId="0" borderId="0" xfId="55" applyFont="1" applyFill="1" applyBorder="1"/>
    <xf numFmtId="0" fontId="6" fillId="0" borderId="0" xfId="20" applyFont="1"/>
    <xf numFmtId="0" fontId="6" fillId="0" borderId="1" xfId="20" applyFont="1" applyBorder="1"/>
    <xf numFmtId="0" fontId="1" fillId="0" borderId="0" xfId="20"/>
    <xf numFmtId="3" fontId="6" fillId="0" borderId="0" xfId="20" applyNumberFormat="1" applyFont="1"/>
    <xf numFmtId="0" fontId="8" fillId="0" borderId="0" xfId="20" applyFont="1"/>
    <xf numFmtId="0" fontId="2" fillId="0" borderId="0" xfId="20" applyFont="1"/>
    <xf numFmtId="0" fontId="6" fillId="0" borderId="0" xfId="20" applyFont="1" applyAlignment="1">
      <alignment vertical="center"/>
    </xf>
    <xf numFmtId="0" fontId="1" fillId="0" borderId="0" xfId="20" applyAlignment="1">
      <alignment vertical="center"/>
    </xf>
    <xf numFmtId="3" fontId="1" fillId="0" borderId="0" xfId="20" applyNumberFormat="1"/>
    <xf numFmtId="0" fontId="5" fillId="0" borderId="0" xfId="55" applyFont="1" applyFill="1"/>
    <xf numFmtId="3" fontId="6" fillId="0" borderId="0" xfId="20" applyNumberFormat="1" applyFont="1" applyAlignment="1">
      <alignment vertical="center"/>
    </xf>
    <xf numFmtId="0" fontId="8" fillId="0" borderId="0" xfId="20" applyFont="1" applyAlignment="1">
      <alignment vertical="center"/>
    </xf>
    <xf numFmtId="0" fontId="1" fillId="0" borderId="0" xfId="20" applyFill="1"/>
    <xf numFmtId="0" fontId="5" fillId="0" borderId="0" xfId="55" applyFont="1" applyFill="1" applyBorder="1" applyAlignment="1">
      <alignment vertical="center"/>
    </xf>
    <xf numFmtId="0" fontId="1" fillId="0" borderId="0" xfId="20" applyBorder="1"/>
    <xf numFmtId="3" fontId="6" fillId="0" borderId="0" xfId="20" applyNumberFormat="1" applyFont="1" applyFill="1" applyAlignment="1">
      <alignment vertical="center"/>
    </xf>
    <xf numFmtId="167" fontId="6" fillId="0" borderId="0" xfId="20" applyNumberFormat="1" applyFont="1" applyAlignment="1">
      <alignment vertical="center"/>
    </xf>
    <xf numFmtId="3" fontId="6" fillId="0" borderId="1" xfId="20" applyNumberFormat="1" applyFont="1" applyBorder="1"/>
    <xf numFmtId="49" fontId="6" fillId="0" borderId="0" xfId="11" applyNumberFormat="1" applyFont="1" applyBorder="1" applyAlignment="1">
      <alignment horizontal="left" vertical="center"/>
    </xf>
    <xf numFmtId="41" fontId="6" fillId="0" borderId="0" xfId="11" applyFont="1" applyBorder="1" applyAlignment="1">
      <alignment vertical="center"/>
    </xf>
    <xf numFmtId="41" fontId="6" fillId="0" borderId="1" xfId="11" applyFont="1" applyBorder="1" applyAlignment="1">
      <alignment vertical="center"/>
    </xf>
    <xf numFmtId="0" fontId="1" fillId="0" borderId="0" xfId="20" applyFont="1" applyFill="1" applyBorder="1" applyAlignment="1"/>
    <xf numFmtId="0" fontId="2" fillId="0" borderId="0" xfId="20" applyFont="1" applyFill="1" applyBorder="1"/>
    <xf numFmtId="0" fontId="1" fillId="0" borderId="0" xfId="20" applyFont="1" applyFill="1" applyAlignment="1">
      <alignment horizontal="left"/>
    </xf>
    <xf numFmtId="0" fontId="2" fillId="0" borderId="0" xfId="20" applyFont="1" applyFill="1"/>
    <xf numFmtId="0" fontId="3" fillId="0" borderId="0" xfId="20" applyFont="1" applyFill="1" applyBorder="1"/>
    <xf numFmtId="0" fontId="1" fillId="0" borderId="0" xfId="20" applyFont="1" applyFill="1" applyBorder="1"/>
    <xf numFmtId="0" fontId="3" fillId="0" borderId="0" xfId="20" applyFont="1" applyFill="1" applyBorder="1" applyAlignment="1"/>
    <xf numFmtId="0" fontId="4" fillId="0" borderId="0" xfId="20" applyFont="1" applyFill="1" applyBorder="1" applyAlignment="1">
      <alignment horizontal="left"/>
    </xf>
    <xf numFmtId="0" fontId="3" fillId="0" borderId="0" xfId="20" applyFont="1" applyFill="1" applyBorder="1" applyAlignment="1">
      <alignment horizontal="left"/>
    </xf>
    <xf numFmtId="0" fontId="14" fillId="0" borderId="0" xfId="20" applyFont="1" applyBorder="1"/>
    <xf numFmtId="0" fontId="6" fillId="0" borderId="2" xfId="20" applyFont="1" applyFill="1" applyBorder="1" applyAlignment="1">
      <alignment vertical="top" wrapText="1"/>
    </xf>
    <xf numFmtId="0" fontId="14" fillId="0" borderId="0" xfId="20" applyFont="1"/>
    <xf numFmtId="0" fontId="6" fillId="0" borderId="1" xfId="20" applyFont="1" applyFill="1" applyBorder="1" applyAlignment="1">
      <alignment vertical="top" wrapText="1"/>
    </xf>
    <xf numFmtId="0" fontId="6" fillId="0" borderId="0" xfId="20" applyFont="1" applyFill="1"/>
    <xf numFmtId="0" fontId="6" fillId="0" borderId="0" xfId="20" applyFont="1" applyAlignment="1">
      <alignment horizontal="left"/>
    </xf>
    <xf numFmtId="3" fontId="6" fillId="0" borderId="0" xfId="20" applyNumberFormat="1" applyFont="1" applyFill="1" applyAlignment="1">
      <alignment horizontal="right"/>
    </xf>
    <xf numFmtId="167" fontId="6" fillId="0" borderId="0" xfId="20" applyNumberFormat="1" applyFont="1" applyFill="1"/>
    <xf numFmtId="0" fontId="6" fillId="0" borderId="0" xfId="20" applyFont="1" applyBorder="1" applyAlignment="1">
      <alignment horizontal="left" vertical="center"/>
    </xf>
    <xf numFmtId="165" fontId="6" fillId="0" borderId="0" xfId="5" applyNumberFormat="1" applyFont="1" applyFill="1" applyAlignment="1">
      <alignment vertical="center"/>
    </xf>
    <xf numFmtId="166" fontId="6" fillId="0" borderId="0" xfId="20" applyNumberFormat="1" applyFont="1" applyFill="1"/>
    <xf numFmtId="0" fontId="14" fillId="0" borderId="0" xfId="20" applyFont="1" applyFill="1"/>
    <xf numFmtId="0" fontId="6" fillId="0" borderId="0" xfId="20" applyFont="1" applyBorder="1" applyAlignment="1">
      <alignment vertical="center"/>
    </xf>
    <xf numFmtId="3" fontId="6" fillId="0" borderId="0" xfId="5" applyNumberFormat="1" applyFont="1" applyAlignment="1">
      <alignment vertical="center"/>
    </xf>
    <xf numFmtId="0" fontId="6" fillId="0" borderId="0" xfId="20" applyFont="1" applyAlignment="1">
      <alignment vertical="center" wrapText="1"/>
    </xf>
    <xf numFmtId="0" fontId="15" fillId="0" borderId="0" xfId="20" applyFont="1"/>
    <xf numFmtId="0" fontId="7" fillId="0" borderId="0" xfId="20" applyFont="1" applyAlignment="1">
      <alignment vertical="center"/>
    </xf>
    <xf numFmtId="3" fontId="7" fillId="0" borderId="0" xfId="5" applyNumberFormat="1" applyFont="1" applyAlignment="1">
      <alignment vertical="center"/>
    </xf>
    <xf numFmtId="0" fontId="6" fillId="0" borderId="0" xfId="20" quotePrefix="1" applyFont="1" applyAlignment="1">
      <alignment horizontal="left" vertical="center"/>
    </xf>
    <xf numFmtId="3" fontId="6" fillId="0" borderId="0" xfId="5" applyNumberFormat="1" applyFont="1" applyFill="1" applyAlignment="1">
      <alignment vertical="center"/>
    </xf>
    <xf numFmtId="0" fontId="6" fillId="0" borderId="0" xfId="20" quotePrefix="1" applyFont="1" applyFill="1" applyAlignment="1">
      <alignment horizontal="left" vertical="center"/>
    </xf>
    <xf numFmtId="0" fontId="9" fillId="0" borderId="0" xfId="20" applyFont="1" applyFill="1" applyAlignment="1">
      <alignment vertical="center"/>
    </xf>
    <xf numFmtId="166" fontId="9" fillId="0" borderId="0" xfId="20" applyNumberFormat="1" applyFont="1" applyFill="1"/>
    <xf numFmtId="0" fontId="16" fillId="0" borderId="0" xfId="20" applyFont="1"/>
    <xf numFmtId="0" fontId="6" fillId="0" borderId="1" xfId="20" applyFont="1" applyFill="1" applyBorder="1"/>
    <xf numFmtId="0" fontId="9" fillId="0" borderId="0" xfId="20" applyFont="1" applyBorder="1" applyAlignment="1">
      <alignment horizontal="left" vertical="center"/>
    </xf>
    <xf numFmtId="0" fontId="6" fillId="0" borderId="0" xfId="20" applyFont="1" applyBorder="1"/>
    <xf numFmtId="3" fontId="6" fillId="0" borderId="0" xfId="20" applyNumberFormat="1" applyFont="1" applyFill="1" applyAlignment="1">
      <alignment horizontal="right" vertical="center"/>
    </xf>
    <xf numFmtId="3" fontId="6" fillId="0" borderId="0" xfId="20" applyNumberFormat="1" applyFont="1" applyFill="1" applyBorder="1"/>
    <xf numFmtId="3" fontId="6" fillId="0" borderId="0" xfId="20" applyNumberFormat="1" applyFont="1" applyFill="1" applyBorder="1" applyAlignment="1">
      <alignment horizontal="right"/>
    </xf>
    <xf numFmtId="3" fontId="6" fillId="0" borderId="0" xfId="5" applyNumberFormat="1" applyFont="1" applyFill="1" applyBorder="1" applyAlignment="1">
      <alignment vertical="center"/>
    </xf>
    <xf numFmtId="3" fontId="6" fillId="0" borderId="0" xfId="5" applyNumberFormat="1" applyFont="1" applyBorder="1" applyAlignment="1">
      <alignment horizontal="right"/>
    </xf>
    <xf numFmtId="3" fontId="6" fillId="0" borderId="0" xfId="5" applyNumberFormat="1" applyFont="1" applyFill="1" applyBorder="1" applyAlignment="1">
      <alignment horizontal="right"/>
    </xf>
    <xf numFmtId="166" fontId="6" fillId="0" borderId="0" xfId="20" applyNumberFormat="1" applyFont="1" applyFill="1" applyAlignment="1">
      <alignment horizontal="right"/>
    </xf>
    <xf numFmtId="3" fontId="7" fillId="0" borderId="0" xfId="5" applyNumberFormat="1" applyFont="1" applyFill="1" applyBorder="1" applyAlignment="1">
      <alignment horizontal="right"/>
    </xf>
    <xf numFmtId="0" fontId="9" fillId="0" borderId="0" xfId="20" applyFont="1" applyAlignment="1">
      <alignment vertical="center"/>
    </xf>
    <xf numFmtId="3" fontId="9" fillId="0" borderId="0" xfId="5" applyNumberFormat="1" applyFont="1" applyFill="1" applyBorder="1" applyAlignment="1">
      <alignment horizontal="right"/>
    </xf>
    <xf numFmtId="166" fontId="6" fillId="0" borderId="0" xfId="20" applyNumberFormat="1" applyFont="1"/>
    <xf numFmtId="0" fontId="6" fillId="0" borderId="0" xfId="55" applyFont="1" applyFill="1" applyBorder="1"/>
    <xf numFmtId="3" fontId="6" fillId="0" borderId="0" xfId="20" applyNumberFormat="1" applyFont="1" applyAlignment="1">
      <alignment horizontal="right" vertical="center"/>
    </xf>
    <xf numFmtId="0" fontId="6" fillId="0" borderId="0" xfId="20" applyFont="1" applyAlignment="1">
      <alignment horizontal="left" vertical="center"/>
    </xf>
    <xf numFmtId="3" fontId="6" fillId="0" borderId="0" xfId="5" applyNumberFormat="1" applyFont="1" applyFill="1" applyBorder="1" applyAlignment="1">
      <alignment horizontal="right" vertical="center"/>
    </xf>
    <xf numFmtId="3" fontId="7" fillId="0" borderId="0" xfId="5" applyNumberFormat="1" applyFont="1" applyFill="1" applyBorder="1" applyAlignment="1">
      <alignment horizontal="right" vertical="center"/>
    </xf>
    <xf numFmtId="3" fontId="9" fillId="0" borderId="0" xfId="5" applyNumberFormat="1" applyFont="1" applyFill="1" applyAlignment="1">
      <alignment horizontal="right" vertical="center"/>
    </xf>
    <xf numFmtId="3" fontId="9" fillId="0" borderId="0" xfId="20" applyNumberFormat="1" applyFont="1" applyFill="1" applyAlignment="1">
      <alignment vertical="center"/>
    </xf>
    <xf numFmtId="3" fontId="9" fillId="0" borderId="0" xfId="20" applyNumberFormat="1" applyFont="1" applyAlignment="1">
      <alignment vertical="center"/>
    </xf>
    <xf numFmtId="167" fontId="6" fillId="0" borderId="0" xfId="20" applyNumberFormat="1" applyFont="1" applyFill="1" applyAlignment="1">
      <alignment vertical="center"/>
    </xf>
    <xf numFmtId="167" fontId="6" fillId="0" borderId="0" xfId="5" applyNumberFormat="1" applyFont="1" applyFill="1" applyAlignment="1">
      <alignment vertical="center"/>
    </xf>
    <xf numFmtId="165" fontId="7" fillId="0" borderId="0" xfId="5" applyNumberFormat="1" applyFont="1" applyFill="1" applyAlignment="1">
      <alignment vertical="center"/>
    </xf>
    <xf numFmtId="167" fontId="7" fillId="0" borderId="0" xfId="5" applyNumberFormat="1" applyFont="1" applyFill="1" applyAlignment="1">
      <alignment vertical="center"/>
    </xf>
    <xf numFmtId="165" fontId="9" fillId="0" borderId="0" xfId="5" applyNumberFormat="1" applyFont="1" applyFill="1" applyAlignment="1">
      <alignment vertical="center"/>
    </xf>
    <xf numFmtId="167" fontId="9" fillId="0" borderId="0" xfId="5" applyNumberFormat="1" applyFont="1" applyFill="1" applyAlignment="1">
      <alignment vertical="center"/>
    </xf>
    <xf numFmtId="0" fontId="9" fillId="0" borderId="0" xfId="20" applyFont="1"/>
    <xf numFmtId="2" fontId="6" fillId="0" borderId="0" xfId="5" applyNumberFormat="1" applyFont="1" applyFill="1" applyAlignment="1">
      <alignment vertical="center"/>
    </xf>
    <xf numFmtId="2" fontId="7" fillId="0" borderId="0" xfId="5" applyNumberFormat="1" applyFont="1" applyFill="1" applyAlignment="1">
      <alignment vertical="center"/>
    </xf>
    <xf numFmtId="2" fontId="9" fillId="0" borderId="0" xfId="5" applyNumberFormat="1" applyFont="1" applyFill="1" applyAlignment="1">
      <alignment vertical="center"/>
    </xf>
    <xf numFmtId="2" fontId="9" fillId="0" borderId="0" xfId="20" applyNumberFormat="1" applyFont="1" applyFill="1" applyAlignment="1">
      <alignment vertical="center"/>
    </xf>
    <xf numFmtId="0" fontId="1" fillId="0" borderId="1" xfId="20" applyBorder="1"/>
    <xf numFmtId="0" fontId="1" fillId="0" borderId="1" xfId="20" applyFill="1" applyBorder="1"/>
    <xf numFmtId="0" fontId="6" fillId="0" borderId="0" xfId="20" applyFont="1" applyFill="1" applyBorder="1" applyAlignment="1">
      <alignment vertical="center"/>
    </xf>
    <xf numFmtId="0" fontId="6" fillId="0" borderId="0" xfId="20" applyFont="1" applyFill="1" applyAlignment="1">
      <alignment horizontal="left" vertical="center"/>
    </xf>
    <xf numFmtId="3" fontId="6" fillId="0" borderId="0" xfId="20" applyNumberFormat="1" applyFont="1" applyFill="1" applyBorder="1" applyAlignment="1">
      <alignment horizontal="right" vertical="center"/>
    </xf>
    <xf numFmtId="0" fontId="6" fillId="0" borderId="0" xfId="20" applyFont="1" applyFill="1" applyBorder="1"/>
    <xf numFmtId="0" fontId="6" fillId="0" borderId="0" xfId="20" applyFont="1" applyFill="1" applyAlignment="1">
      <alignment vertical="center" wrapText="1"/>
    </xf>
    <xf numFmtId="0" fontId="9" fillId="0" borderId="0" xfId="20" applyFont="1" applyFill="1"/>
    <xf numFmtId="3" fontId="6" fillId="0" borderId="0" xfId="20" applyNumberFormat="1" applyFont="1" applyFill="1"/>
    <xf numFmtId="0" fontId="6" fillId="0" borderId="2" xfId="20" applyFont="1" applyBorder="1" applyAlignment="1">
      <alignment horizontal="center" vertical="center" wrapText="1"/>
    </xf>
    <xf numFmtId="0" fontId="6" fillId="0" borderId="3" xfId="20" applyFont="1" applyBorder="1" applyAlignment="1">
      <alignment horizontal="right" vertical="top" wrapText="1"/>
    </xf>
    <xf numFmtId="0" fontId="6" fillId="0" borderId="0" xfId="20" applyFont="1" applyAlignment="1">
      <alignment vertical="top"/>
    </xf>
    <xf numFmtId="3" fontId="11" fillId="0" borderId="0" xfId="20" applyNumberFormat="1" applyFont="1" applyAlignment="1">
      <alignment horizontal="right" vertical="center" wrapText="1"/>
    </xf>
    <xf numFmtId="41" fontId="11" fillId="0" borderId="0" xfId="20" applyNumberFormat="1" applyFont="1" applyAlignment="1">
      <alignment horizontal="center" vertical="top" wrapText="1"/>
    </xf>
    <xf numFmtId="4" fontId="6" fillId="0" borderId="0" xfId="20" applyNumberFormat="1" applyFont="1"/>
    <xf numFmtId="0" fontId="9" fillId="0" borderId="0" xfId="20" applyFont="1" applyAlignment="1">
      <alignment horizontal="left" vertical="center"/>
    </xf>
    <xf numFmtId="0" fontId="7" fillId="0" borderId="0" xfId="20" applyFont="1" applyAlignment="1">
      <alignment horizontal="center" vertical="center"/>
    </xf>
    <xf numFmtId="41" fontId="7" fillId="0" borderId="0" xfId="20" applyNumberFormat="1" applyFont="1" applyAlignment="1">
      <alignment horizontal="center" vertical="center"/>
    </xf>
    <xf numFmtId="0" fontId="6" fillId="0" borderId="0" xfId="20" applyFont="1" applyBorder="1" applyAlignment="1">
      <alignment horizontal="left"/>
    </xf>
    <xf numFmtId="3" fontId="6" fillId="0" borderId="0" xfId="20" applyNumberFormat="1" applyFont="1" applyBorder="1"/>
    <xf numFmtId="4" fontId="6" fillId="0" borderId="0" xfId="20" applyNumberFormat="1" applyFont="1" applyBorder="1"/>
    <xf numFmtId="3" fontId="7" fillId="0" borderId="0" xfId="20" applyNumberFormat="1" applyFont="1" applyAlignment="1">
      <alignment horizontal="right" vertical="center"/>
    </xf>
    <xf numFmtId="3" fontId="9" fillId="0" borderId="0" xfId="20" applyNumberFormat="1" applyFont="1" applyAlignment="1">
      <alignment horizontal="right" vertical="center"/>
    </xf>
    <xf numFmtId="0" fontId="17" fillId="0" borderId="1" xfId="20" applyFont="1" applyBorder="1" applyAlignment="1">
      <alignment vertical="top" wrapText="1"/>
    </xf>
    <xf numFmtId="3" fontId="9" fillId="0" borderId="1" xfId="20" applyNumberFormat="1" applyFont="1" applyBorder="1" applyAlignment="1">
      <alignment horizontal="right"/>
    </xf>
    <xf numFmtId="4" fontId="9" fillId="0" borderId="1" xfId="20" applyNumberFormat="1" applyFont="1" applyBorder="1" applyAlignment="1">
      <alignment horizontal="right"/>
    </xf>
    <xf numFmtId="3" fontId="9" fillId="0" borderId="1" xfId="20" applyNumberFormat="1" applyFont="1" applyFill="1" applyBorder="1" applyAlignment="1">
      <alignment horizontal="right"/>
    </xf>
    <xf numFmtId="0" fontId="6" fillId="0" borderId="1" xfId="20" applyFont="1" applyBorder="1" applyAlignment="1">
      <alignment vertical="center" wrapText="1"/>
    </xf>
    <xf numFmtId="0" fontId="6" fillId="0" borderId="2" xfId="20" applyFont="1" applyBorder="1" applyAlignment="1">
      <alignment vertical="center"/>
    </xf>
    <xf numFmtId="3" fontId="9" fillId="0" borderId="1" xfId="20" quotePrefix="1" applyNumberFormat="1" applyFont="1" applyBorder="1" applyAlignment="1">
      <alignment horizontal="right"/>
    </xf>
    <xf numFmtId="49" fontId="6" fillId="0" borderId="0" xfId="6" applyNumberFormat="1" applyFont="1" applyBorder="1" applyAlignment="1">
      <alignment horizontal="left" vertical="center"/>
    </xf>
    <xf numFmtId="0" fontId="6" fillId="0" borderId="1" xfId="20" applyFont="1" applyBorder="1" applyAlignment="1">
      <alignment horizontal="right" vertical="top" wrapText="1"/>
    </xf>
    <xf numFmtId="0" fontId="6" fillId="0" borderId="0" xfId="20" applyFont="1" applyBorder="1" applyAlignment="1">
      <alignment horizontal="right" vertical="top" wrapText="1"/>
    </xf>
    <xf numFmtId="0" fontId="29" fillId="0" borderId="0" xfId="20" applyFont="1" applyFill="1" applyAlignment="1"/>
    <xf numFmtId="0" fontId="1" fillId="0" borderId="0" xfId="20" applyFont="1" applyFill="1"/>
    <xf numFmtId="0" fontId="6" fillId="0" borderId="3" xfId="24" applyFont="1" applyFill="1" applyBorder="1" applyAlignment="1">
      <alignment horizontal="right" vertical="top"/>
    </xf>
    <xf numFmtId="0" fontId="6" fillId="0" borderId="0" xfId="24" applyFont="1" applyFill="1" applyBorder="1" applyAlignment="1">
      <alignment horizontal="left" vertical="center"/>
    </xf>
    <xf numFmtId="3" fontId="6" fillId="0" borderId="0" xfId="24" applyNumberFormat="1" applyFont="1" applyFill="1" applyBorder="1" applyAlignment="1">
      <alignment horizontal="right"/>
    </xf>
    <xf numFmtId="0" fontId="6" fillId="0" borderId="0" xfId="24" applyFont="1" applyFill="1" applyBorder="1"/>
    <xf numFmtId="3" fontId="9" fillId="0" borderId="0" xfId="24" applyNumberFormat="1" applyFont="1" applyFill="1" applyBorder="1"/>
    <xf numFmtId="3" fontId="6" fillId="0" borderId="0" xfId="24" applyNumberFormat="1" applyFont="1" applyFill="1" applyBorder="1"/>
    <xf numFmtId="0" fontId="6" fillId="0" borderId="0" xfId="24" applyFont="1" applyFill="1" applyBorder="1" applyAlignment="1">
      <alignment vertical="center"/>
    </xf>
    <xf numFmtId="0" fontId="1" fillId="0" borderId="0" xfId="24" applyFont="1" applyFill="1"/>
    <xf numFmtId="49" fontId="6" fillId="0" borderId="0" xfId="24" applyNumberFormat="1" applyFont="1" applyFill="1" applyBorder="1" applyAlignment="1">
      <alignment horizontal="left" vertical="center"/>
    </xf>
    <xf numFmtId="0" fontId="9" fillId="0" borderId="0" xfId="24" applyFont="1" applyFill="1" applyBorder="1" applyAlignment="1">
      <alignment horizontal="left" vertical="center"/>
    </xf>
    <xf numFmtId="0" fontId="1" fillId="0" borderId="0" xfId="20" applyFont="1" applyFill="1" applyBorder="1" applyAlignment="1">
      <alignment vertical="center"/>
    </xf>
    <xf numFmtId="0" fontId="3" fillId="0" borderId="0" xfId="20" applyFont="1" applyFill="1" applyAlignment="1">
      <alignment vertical="center"/>
    </xf>
    <xf numFmtId="0" fontId="4" fillId="0" borderId="0" xfId="20" applyFont="1" applyFill="1" applyAlignment="1">
      <alignment horizontal="left" vertical="center"/>
    </xf>
    <xf numFmtId="0" fontId="6" fillId="0" borderId="0" xfId="20" applyFont="1" applyBorder="1" applyAlignment="1">
      <alignment horizontal="right" wrapText="1"/>
    </xf>
    <xf numFmtId="167" fontId="1" fillId="0" borderId="0" xfId="20" applyNumberFormat="1"/>
    <xf numFmtId="49" fontId="6" fillId="0" borderId="0" xfId="20" applyNumberFormat="1" applyFont="1" applyAlignment="1">
      <alignment horizontal="left" vertical="center"/>
    </xf>
    <xf numFmtId="0" fontId="6" fillId="0" borderId="1" xfId="20" quotePrefix="1" applyFont="1" applyBorder="1" applyAlignment="1">
      <alignment horizontal="left"/>
    </xf>
    <xf numFmtId="0" fontId="6" fillId="0" borderId="0" xfId="20" quotePrefix="1" applyFont="1" applyBorder="1" applyAlignment="1">
      <alignment horizontal="left"/>
    </xf>
    <xf numFmtId="0" fontId="4" fillId="0" borderId="0" xfId="55" applyFont="1" applyFill="1" applyBorder="1"/>
    <xf numFmtId="0" fontId="6" fillId="0" borderId="0" xfId="20" applyFont="1" applyFill="1" applyBorder="1" applyAlignment="1">
      <alignment horizontal="left" vertical="center"/>
    </xf>
    <xf numFmtId="0" fontId="4" fillId="0" borderId="0" xfId="20" applyFont="1" applyFill="1" applyAlignment="1">
      <alignment vertical="center"/>
    </xf>
    <xf numFmtId="0" fontId="4" fillId="0" borderId="0" xfId="55" applyFont="1" applyFill="1" applyAlignment="1">
      <alignment vertical="center"/>
    </xf>
    <xf numFmtId="0" fontId="3" fillId="0" borderId="0" xfId="20" applyFont="1" applyFill="1" applyAlignment="1">
      <alignment horizontal="left" vertical="center"/>
    </xf>
    <xf numFmtId="0" fontId="6" fillId="0" borderId="0" xfId="20" applyFont="1" applyAlignment="1">
      <alignment horizontal="centerContinuous"/>
    </xf>
    <xf numFmtId="166" fontId="6" fillId="0" borderId="0" xfId="20" applyNumberFormat="1" applyFont="1" applyFill="1" applyAlignment="1">
      <alignment vertical="center"/>
    </xf>
    <xf numFmtId="167" fontId="9" fillId="0" borderId="0" xfId="20" applyNumberFormat="1" applyFont="1" applyAlignment="1">
      <alignment vertical="center"/>
    </xf>
    <xf numFmtId="0" fontId="1" fillId="0" borderId="0" xfId="20" applyFont="1" applyFill="1" applyAlignment="1">
      <alignment vertical="center"/>
    </xf>
    <xf numFmtId="0" fontId="3" fillId="0" borderId="0" xfId="20" applyFont="1" applyFill="1" applyBorder="1" applyAlignment="1">
      <alignment vertical="center"/>
    </xf>
    <xf numFmtId="0" fontId="6" fillId="0" borderId="0" xfId="20" applyFont="1" applyBorder="1" applyAlignment="1">
      <alignment horizontal="center" vertical="center"/>
    </xf>
    <xf numFmtId="0" fontId="4" fillId="0" borderId="0" xfId="20" applyFont="1" applyFill="1" applyBorder="1" applyAlignment="1">
      <alignment horizontal="left" vertical="center"/>
    </xf>
    <xf numFmtId="0" fontId="3" fillId="0" borderId="0" xfId="20" applyFont="1" applyFill="1" applyBorder="1" applyAlignment="1">
      <alignment horizontal="left" vertical="center"/>
    </xf>
    <xf numFmtId="0" fontId="3" fillId="0" borderId="0" xfId="20" applyFont="1" applyFill="1" applyAlignment="1">
      <alignment horizontal="left"/>
    </xf>
    <xf numFmtId="3" fontId="6" fillId="0" borderId="0" xfId="24" applyNumberFormat="1" applyFont="1" applyFill="1"/>
    <xf numFmtId="3" fontId="9" fillId="0" borderId="0" xfId="24" applyNumberFormat="1" applyFont="1" applyFill="1" applyBorder="1" applyAlignment="1">
      <alignment horizontal="right" vertical="center"/>
    </xf>
    <xf numFmtId="3" fontId="6" fillId="0" borderId="0" xfId="20" quotePrefix="1" applyNumberFormat="1" applyFont="1" applyFill="1" applyAlignment="1">
      <alignment horizontal="right" vertical="center"/>
    </xf>
    <xf numFmtId="0" fontId="6" fillId="0" borderId="0" xfId="20" applyFont="1" applyAlignment="1">
      <alignment horizontal="center" vertical="center"/>
    </xf>
    <xf numFmtId="0" fontId="6" fillId="0" borderId="1" xfId="20" applyFont="1" applyBorder="1" applyAlignment="1">
      <alignment horizontal="right" vertical="center"/>
    </xf>
    <xf numFmtId="0" fontId="4" fillId="0" borderId="0" xfId="55" applyFont="1" applyFill="1"/>
    <xf numFmtId="0" fontId="4" fillId="0" borderId="0" xfId="55" applyFont="1" applyFill="1" applyBorder="1" applyAlignment="1">
      <alignment vertical="center"/>
    </xf>
    <xf numFmtId="0" fontId="4" fillId="0" borderId="1" xfId="55" applyFont="1" applyFill="1" applyBorder="1"/>
    <xf numFmtId="0" fontId="3" fillId="0" borderId="0" xfId="55" applyFont="1" applyFill="1" applyAlignment="1">
      <alignment vertical="center"/>
    </xf>
    <xf numFmtId="0" fontId="3" fillId="0" borderId="0" xfId="55" applyFont="1" applyFill="1" applyBorder="1" applyAlignment="1">
      <alignment vertical="center"/>
    </xf>
    <xf numFmtId="0" fontId="3" fillId="0" borderId="0" xfId="55" applyFont="1" applyFill="1"/>
    <xf numFmtId="0" fontId="8" fillId="0" borderId="0" xfId="20" applyFont="1" applyFill="1"/>
    <xf numFmtId="3" fontId="6" fillId="0" borderId="1" xfId="20" applyNumberFormat="1" applyFont="1" applyFill="1" applyBorder="1"/>
    <xf numFmtId="0" fontId="1" fillId="0" borderId="0" xfId="20" applyFill="1" applyAlignment="1">
      <alignment vertical="center"/>
    </xf>
    <xf numFmtId="3" fontId="6" fillId="0" borderId="0" xfId="20" applyNumberFormat="1" applyFont="1" applyFill="1" applyAlignment="1"/>
    <xf numFmtId="0" fontId="7" fillId="0" borderId="0" xfId="20" applyFont="1" applyFill="1" applyAlignment="1">
      <alignment vertical="center"/>
    </xf>
    <xf numFmtId="0" fontId="14" fillId="0" borderId="0" xfId="20" applyFont="1" applyFill="1" applyBorder="1"/>
    <xf numFmtId="49" fontId="6" fillId="0" borderId="1" xfId="20" applyNumberFormat="1" applyFont="1" applyFill="1" applyBorder="1" applyAlignment="1">
      <alignment horizontal="right" vertical="top" wrapText="1"/>
    </xf>
    <xf numFmtId="0" fontId="14" fillId="0" borderId="1" xfId="20" applyFont="1" applyFill="1" applyBorder="1"/>
    <xf numFmtId="0" fontId="9" fillId="0" borderId="0" xfId="20" applyFont="1" applyFill="1" applyBorder="1" applyAlignment="1">
      <alignment horizontal="left" vertical="center"/>
    </xf>
    <xf numFmtId="3" fontId="6" fillId="0" borderId="0" xfId="20" applyNumberFormat="1" applyFont="1" applyFill="1" applyBorder="1" applyAlignment="1">
      <alignment vertical="center"/>
    </xf>
    <xf numFmtId="0" fontId="6" fillId="0" borderId="1" xfId="20" applyFont="1" applyFill="1" applyBorder="1" applyAlignment="1">
      <alignment horizontal="right" vertical="top" wrapText="1"/>
    </xf>
    <xf numFmtId="0" fontId="7" fillId="0" borderId="0" xfId="20" applyFont="1" applyFill="1" applyAlignment="1">
      <alignment horizontal="left" vertical="center"/>
    </xf>
    <xf numFmtId="0" fontId="18" fillId="0" borderId="0" xfId="20" applyFont="1" applyAlignment="1">
      <alignment vertical="center"/>
    </xf>
    <xf numFmtId="0" fontId="11" fillId="0" borderId="0" xfId="20" applyFont="1" applyAlignment="1">
      <alignment vertical="center"/>
    </xf>
    <xf numFmtId="3" fontId="11" fillId="0" borderId="0" xfId="20" applyNumberFormat="1" applyFont="1" applyAlignment="1">
      <alignment horizontal="right" vertical="center"/>
    </xf>
    <xf numFmtId="0" fontId="22" fillId="0" borderId="0" xfId="55" applyFont="1" applyFill="1" applyAlignment="1">
      <alignment vertical="center"/>
    </xf>
    <xf numFmtId="0" fontId="29" fillId="0" borderId="0" xfId="20" applyFont="1" applyFill="1" applyAlignment="1">
      <alignment horizontal="left"/>
    </xf>
    <xf numFmtId="0" fontId="6" fillId="0" borderId="0" xfId="20" applyFont="1" applyFill="1" applyAlignment="1">
      <alignment vertical="center"/>
    </xf>
    <xf numFmtId="0" fontId="4" fillId="0" borderId="0" xfId="20" applyFont="1" applyFill="1" applyBorder="1"/>
    <xf numFmtId="49" fontId="6" fillId="0" borderId="0" xfId="6" applyNumberFormat="1" applyFont="1" applyFill="1" applyBorder="1" applyAlignment="1">
      <alignment horizontal="left" vertical="center"/>
    </xf>
    <xf numFmtId="3" fontId="9" fillId="0" borderId="0" xfId="5" applyNumberFormat="1" applyFont="1" applyFill="1" applyBorder="1"/>
    <xf numFmtId="0" fontId="29" fillId="0" borderId="0" xfId="20" applyFont="1" applyFill="1" applyAlignment="1">
      <alignment horizontal="center"/>
    </xf>
    <xf numFmtId="0" fontId="6" fillId="0" borderId="1" xfId="24" applyFont="1" applyFill="1" applyBorder="1" applyAlignment="1">
      <alignment horizontal="right" vertical="top"/>
    </xf>
    <xf numFmtId="0" fontId="6" fillId="0" borderId="3" xfId="20" applyFont="1" applyFill="1" applyBorder="1" applyAlignment="1">
      <alignment horizontal="left" vertical="center"/>
    </xf>
    <xf numFmtId="0" fontId="6" fillId="0" borderId="0" xfId="20" applyFont="1" applyFill="1" applyAlignment="1">
      <alignment vertical="top"/>
    </xf>
    <xf numFmtId="3" fontId="7" fillId="0" borderId="0" xfId="20" applyNumberFormat="1" applyFont="1" applyFill="1" applyAlignment="1">
      <alignment vertical="center"/>
    </xf>
    <xf numFmtId="166" fontId="7" fillId="0" borderId="0" xfId="20" applyNumberFormat="1" applyFont="1" applyFill="1" applyAlignment="1">
      <alignment horizontal="right"/>
    </xf>
    <xf numFmtId="3" fontId="9" fillId="0" borderId="0" xfId="5" applyNumberFormat="1" applyFont="1" applyFill="1" applyAlignment="1">
      <alignment vertical="center"/>
    </xf>
    <xf numFmtId="3" fontId="3" fillId="0" borderId="0" xfId="20" applyNumberFormat="1" applyFont="1" applyFill="1" applyBorder="1" applyAlignment="1"/>
    <xf numFmtId="166" fontId="7" fillId="0" borderId="0" xfId="20" applyNumberFormat="1" applyFont="1" applyFill="1"/>
    <xf numFmtId="1" fontId="6" fillId="0" borderId="0" xfId="5" applyNumberFormat="1" applyFont="1" applyFill="1" applyAlignment="1">
      <alignment horizontal="right" vertical="center"/>
    </xf>
    <xf numFmtId="0" fontId="6" fillId="0" borderId="0" xfId="24" applyFont="1"/>
    <xf numFmtId="0" fontId="1" fillId="0" borderId="0" xfId="24" applyFont="1"/>
    <xf numFmtId="0" fontId="6" fillId="0" borderId="0" xfId="24" applyFont="1" applyBorder="1"/>
    <xf numFmtId="41" fontId="6" fillId="0" borderId="0" xfId="6" applyFont="1" applyBorder="1"/>
    <xf numFmtId="0" fontId="6" fillId="0" borderId="0" xfId="24" applyFont="1" applyBorder="1" applyAlignment="1">
      <alignment vertical="center"/>
    </xf>
    <xf numFmtId="0" fontId="1" fillId="0" borderId="1" xfId="24" applyFont="1" applyFill="1" applyBorder="1"/>
    <xf numFmtId="0" fontId="6" fillId="0" borderId="0" xfId="24" applyFont="1" applyBorder="1" applyAlignment="1">
      <alignment horizontal="left" vertical="center"/>
    </xf>
    <xf numFmtId="49" fontId="6" fillId="0" borderId="0" xfId="24" applyNumberFormat="1" applyFont="1" applyBorder="1" applyAlignment="1">
      <alignment horizontal="left" vertical="center"/>
    </xf>
    <xf numFmtId="0" fontId="1" fillId="0" borderId="0" xfId="24" applyFont="1" applyBorder="1"/>
    <xf numFmtId="3" fontId="7" fillId="0" borderId="0" xfId="20" applyNumberFormat="1" applyFont="1" applyFill="1" applyBorder="1"/>
    <xf numFmtId="3" fontId="7" fillId="0" borderId="0" xfId="24" applyNumberFormat="1" applyFont="1" applyFill="1" applyBorder="1"/>
    <xf numFmtId="3" fontId="9" fillId="0" borderId="0" xfId="20" applyNumberFormat="1" applyFont="1" applyFill="1" applyBorder="1" applyAlignment="1">
      <alignment horizontal="right"/>
    </xf>
    <xf numFmtId="3" fontId="9" fillId="0" borderId="0" xfId="20" applyNumberFormat="1" applyFont="1" applyFill="1" applyBorder="1"/>
    <xf numFmtId="3" fontId="30" fillId="0" borderId="0" xfId="24" applyNumberFormat="1" applyFont="1" applyFill="1" applyBorder="1"/>
    <xf numFmtId="0" fontId="29" fillId="0" borderId="0" xfId="20" applyFont="1" applyFill="1" applyAlignment="1">
      <alignment horizontal="left"/>
    </xf>
    <xf numFmtId="0" fontId="4" fillId="0" borderId="0" xfId="20" applyFont="1" applyFill="1" applyAlignment="1"/>
    <xf numFmtId="0" fontId="1" fillId="0" borderId="0" xfId="24" applyFont="1" applyFill="1" applyBorder="1"/>
    <xf numFmtId="0" fontId="6" fillId="0" borderId="1" xfId="20" applyFont="1" applyBorder="1" applyAlignment="1">
      <alignment vertical="top"/>
    </xf>
    <xf numFmtId="0" fontId="6" fillId="0" borderId="1" xfId="20" applyFont="1" applyBorder="1" applyAlignment="1">
      <alignment horizontal="right" vertical="top"/>
    </xf>
    <xf numFmtId="0" fontId="6" fillId="0" borderId="1" xfId="24" applyFont="1" applyFill="1" applyBorder="1" applyAlignment="1">
      <alignment horizontal="left" vertical="center"/>
    </xf>
    <xf numFmtId="0" fontId="6" fillId="0" borderId="0" xfId="20" applyFont="1" applyFill="1" applyBorder="1" applyAlignment="1">
      <alignment horizontal="center" vertical="center"/>
    </xf>
    <xf numFmtId="0" fontId="29" fillId="0" borderId="0" xfId="20" applyFont="1" applyFill="1" applyAlignment="1">
      <alignment horizontal="left"/>
    </xf>
    <xf numFmtId="0" fontId="3" fillId="0" borderId="0" xfId="20" applyFont="1" applyFill="1" applyBorder="1" applyAlignment="1">
      <alignment horizontal="left" wrapText="1"/>
    </xf>
    <xf numFmtId="0" fontId="4" fillId="0" borderId="0" xfId="20" applyFont="1" applyFill="1" applyBorder="1" applyAlignment="1"/>
    <xf numFmtId="0" fontId="31" fillId="0" borderId="0" xfId="20" applyFont="1" applyFill="1" applyBorder="1" applyAlignment="1"/>
    <xf numFmtId="0" fontId="31" fillId="0" borderId="0" xfId="20" applyFont="1" applyFill="1" applyAlignment="1"/>
    <xf numFmtId="0" fontId="10" fillId="0" borderId="0" xfId="20" applyFont="1" applyFill="1" applyAlignment="1">
      <alignment vertical="center"/>
    </xf>
    <xf numFmtId="0" fontId="2" fillId="0" borderId="0" xfId="20" applyFont="1" applyFill="1" applyAlignment="1">
      <alignment vertical="center"/>
    </xf>
    <xf numFmtId="0" fontId="32" fillId="0" borderId="0" xfId="20" applyFont="1" applyFill="1" applyAlignment="1">
      <alignment vertical="center"/>
    </xf>
    <xf numFmtId="0" fontId="33" fillId="0" borderId="0" xfId="20" applyFont="1" applyFill="1" applyAlignment="1">
      <alignment vertical="center"/>
    </xf>
    <xf numFmtId="0" fontId="10" fillId="0" borderId="0" xfId="20" applyFont="1" applyFill="1" applyAlignment="1">
      <alignment horizontal="left" vertical="center"/>
    </xf>
    <xf numFmtId="0" fontId="33" fillId="0" borderId="0" xfId="20" applyFont="1" applyFill="1" applyAlignment="1">
      <alignment horizontal="left" vertical="center"/>
    </xf>
    <xf numFmtId="0" fontId="2" fillId="0" borderId="0" xfId="24" applyFont="1" applyFill="1"/>
    <xf numFmtId="0" fontId="2" fillId="0" borderId="1" xfId="24" applyFont="1" applyFill="1" applyBorder="1"/>
    <xf numFmtId="0" fontId="32" fillId="0" borderId="1" xfId="24" applyFont="1" applyFill="1" applyBorder="1"/>
    <xf numFmtId="0" fontId="2" fillId="0" borderId="0" xfId="24" applyFont="1" applyFill="1" applyBorder="1" applyAlignment="1">
      <alignment horizontal="left" vertical="center"/>
    </xf>
    <xf numFmtId="0" fontId="2" fillId="0" borderId="0" xfId="24" applyFont="1" applyFill="1" applyBorder="1" applyAlignment="1">
      <alignment horizontal="right" vertical="top"/>
    </xf>
    <xf numFmtId="0" fontId="32" fillId="0" borderId="0" xfId="24" applyFont="1" applyFill="1" applyBorder="1" applyAlignment="1">
      <alignment horizontal="right" vertical="top"/>
    </xf>
    <xf numFmtId="0" fontId="32" fillId="0" borderId="0" xfId="24" applyFont="1" applyFill="1"/>
    <xf numFmtId="41" fontId="2" fillId="0" borderId="0" xfId="6" applyFont="1" applyFill="1" applyBorder="1" applyAlignment="1">
      <alignment vertical="center"/>
    </xf>
    <xf numFmtId="41" fontId="2" fillId="0" borderId="0" xfId="6" applyFont="1" applyFill="1" applyBorder="1" applyAlignment="1">
      <alignment horizontal="center" vertical="center"/>
    </xf>
    <xf numFmtId="41" fontId="32" fillId="0" borderId="0" xfId="6" applyFont="1" applyFill="1" applyBorder="1" applyAlignment="1">
      <alignment horizontal="center" vertical="center"/>
    </xf>
    <xf numFmtId="3" fontId="2" fillId="0" borderId="0" xfId="20" applyNumberFormat="1" applyFont="1" applyFill="1" applyBorder="1" applyAlignment="1">
      <alignment horizontal="right"/>
    </xf>
    <xf numFmtId="0" fontId="4" fillId="0" borderId="0" xfId="24" applyFont="1" applyBorder="1"/>
    <xf numFmtId="0" fontId="31" fillId="0" borderId="0" xfId="24" applyFont="1" applyBorder="1"/>
    <xf numFmtId="0" fontId="4" fillId="0" borderId="0" xfId="24" applyFont="1" applyFill="1" applyBorder="1"/>
    <xf numFmtId="0" fontId="31" fillId="0" borderId="0" xfId="24" applyFont="1" applyFill="1" applyBorder="1"/>
    <xf numFmtId="41" fontId="4" fillId="0" borderId="0" xfId="6" applyFont="1" applyBorder="1"/>
    <xf numFmtId="41" fontId="4" fillId="0" borderId="0" xfId="6" applyFont="1"/>
    <xf numFmtId="0" fontId="4" fillId="0" borderId="0" xfId="24" applyFont="1"/>
    <xf numFmtId="0" fontId="31" fillId="0" borderId="0" xfId="24" applyFont="1"/>
    <xf numFmtId="0" fontId="4" fillId="0" borderId="0" xfId="24" applyFont="1" applyFill="1"/>
    <xf numFmtId="0" fontId="31" fillId="0" borderId="0" xfId="24" applyFont="1" applyFill="1"/>
    <xf numFmtId="0" fontId="6" fillId="0" borderId="2" xfId="24" applyFont="1" applyFill="1" applyBorder="1" applyAlignment="1">
      <alignment horizontal="center" vertical="center"/>
    </xf>
    <xf numFmtId="0" fontId="1" fillId="0" borderId="2" xfId="24" applyFont="1" applyFill="1" applyBorder="1"/>
    <xf numFmtId="41" fontId="6" fillId="0" borderId="0" xfId="6" applyFont="1" applyFill="1" applyBorder="1" applyAlignment="1"/>
    <xf numFmtId="41" fontId="6" fillId="0" borderId="0" xfId="6" applyFont="1" applyFill="1" applyBorder="1"/>
    <xf numFmtId="49" fontId="9" fillId="0" borderId="0" xfId="6" applyNumberFormat="1" applyFont="1" applyFill="1" applyBorder="1" applyAlignment="1">
      <alignment horizontal="left" vertical="center"/>
    </xf>
    <xf numFmtId="49" fontId="7" fillId="0" borderId="0" xfId="6" applyNumberFormat="1" applyFont="1" applyFill="1" applyBorder="1" applyAlignment="1">
      <alignment horizontal="left" vertical="center"/>
    </xf>
    <xf numFmtId="49" fontId="6" fillId="0" borderId="0" xfId="6" applyNumberFormat="1" applyFont="1" applyFill="1" applyBorder="1" applyAlignment="1">
      <alignment vertical="center"/>
    </xf>
    <xf numFmtId="49" fontId="7" fillId="0" borderId="0" xfId="6" applyNumberFormat="1" applyFont="1" applyFill="1" applyBorder="1" applyAlignment="1">
      <alignment vertical="center"/>
    </xf>
    <xf numFmtId="3" fontId="1" fillId="0" borderId="0" xfId="20" applyNumberFormat="1" applyFont="1" applyFill="1" applyBorder="1" applyAlignment="1">
      <alignment horizontal="right"/>
    </xf>
    <xf numFmtId="3" fontId="4" fillId="0" borderId="0" xfId="20" applyNumberFormat="1" applyFont="1" applyFill="1" applyAlignment="1">
      <alignment horizontal="right"/>
    </xf>
    <xf numFmtId="3" fontId="2" fillId="0" borderId="0" xfId="20" applyNumberFormat="1" applyFont="1" applyFill="1" applyAlignment="1">
      <alignment horizontal="right"/>
    </xf>
    <xf numFmtId="3" fontId="3" fillId="0" borderId="0" xfId="20" applyNumberFormat="1" applyFont="1" applyFill="1" applyAlignment="1">
      <alignment horizontal="right" vertical="center"/>
    </xf>
    <xf numFmtId="3" fontId="3" fillId="0" borderId="0" xfId="20" applyNumberFormat="1" applyFont="1" applyFill="1" applyAlignment="1">
      <alignment horizontal="right" vertical="center" wrapText="1"/>
    </xf>
    <xf numFmtId="3" fontId="3" fillId="0" borderId="0" xfId="55" applyNumberFormat="1" applyFont="1" applyFill="1" applyAlignment="1">
      <alignment horizontal="right" vertical="center"/>
    </xf>
    <xf numFmtId="3" fontId="3" fillId="0" borderId="0" xfId="20" applyNumberFormat="1" applyFont="1" applyFill="1" applyAlignment="1">
      <alignment horizontal="right"/>
    </xf>
    <xf numFmtId="3" fontId="4" fillId="0" borderId="0" xfId="55" applyNumberFormat="1" applyFont="1" applyFill="1" applyAlignment="1">
      <alignment horizontal="right"/>
    </xf>
    <xf numFmtId="3" fontId="4" fillId="0" borderId="0" xfId="20" applyNumberFormat="1" applyFont="1" applyFill="1" applyBorder="1" applyAlignment="1">
      <alignment horizontal="right"/>
    </xf>
    <xf numFmtId="3" fontId="4" fillId="0" borderId="0" xfId="20" applyNumberFormat="1" applyFont="1" applyFill="1" applyBorder="1" applyAlignment="1">
      <alignment horizontal="right" vertical="top" wrapText="1"/>
    </xf>
    <xf numFmtId="3" fontId="6" fillId="0" borderId="0" xfId="6" applyNumberFormat="1" applyFont="1" applyFill="1" applyBorder="1" applyAlignment="1">
      <alignment horizontal="right" vertical="center"/>
    </xf>
    <xf numFmtId="3" fontId="1" fillId="0" borderId="0" xfId="20" applyNumberFormat="1" applyFont="1" applyFill="1" applyBorder="1" applyAlignment="1"/>
    <xf numFmtId="3" fontId="4" fillId="0" borderId="0" xfId="20" applyNumberFormat="1" applyFont="1" applyFill="1" applyAlignment="1"/>
    <xf numFmtId="0" fontId="29" fillId="0" borderId="0" xfId="20" applyFont="1" applyFill="1" applyBorder="1" applyAlignment="1"/>
    <xf numFmtId="3" fontId="6" fillId="0" borderId="1" xfId="24" applyNumberFormat="1" applyFont="1" applyFill="1" applyBorder="1"/>
    <xf numFmtId="3" fontId="6" fillId="0" borderId="1" xfId="20" applyNumberFormat="1" applyFont="1" applyFill="1" applyBorder="1" applyAlignment="1">
      <alignment horizontal="right"/>
    </xf>
    <xf numFmtId="0" fontId="6" fillId="0" borderId="1" xfId="20" applyFont="1" applyBorder="1" applyAlignment="1">
      <alignment horizontal="left" vertical="center" wrapText="1"/>
    </xf>
    <xf numFmtId="0" fontId="6" fillId="0" borderId="0" xfId="20" applyFont="1" applyBorder="1" applyAlignment="1">
      <alignment horizontal="left" vertical="center" wrapText="1"/>
    </xf>
    <xf numFmtId="0" fontId="6" fillId="0" borderId="1" xfId="20" applyFont="1" applyBorder="1" applyAlignment="1">
      <alignment vertical="top" wrapText="1"/>
    </xf>
    <xf numFmtId="0" fontId="6" fillId="0" borderId="1" xfId="20" applyFont="1" applyBorder="1" applyAlignment="1">
      <alignment horizontal="center" vertical="top"/>
    </xf>
    <xf numFmtId="0" fontId="29" fillId="0" borderId="0" xfId="20" applyFont="1" applyFill="1" applyBorder="1" applyAlignment="1">
      <alignment horizontal="left"/>
    </xf>
    <xf numFmtId="0" fontId="6" fillId="0" borderId="0" xfId="20" applyFont="1" applyBorder="1" applyAlignment="1">
      <alignment vertical="top"/>
    </xf>
    <xf numFmtId="0" fontId="6" fillId="0" borderId="0" xfId="20" applyFont="1" applyBorder="1" applyAlignment="1">
      <alignment vertical="top" wrapText="1"/>
    </xf>
    <xf numFmtId="0" fontId="6" fillId="0" borderId="1" xfId="20" applyFont="1" applyBorder="1" applyAlignment="1">
      <alignment horizontal="center" vertical="center"/>
    </xf>
    <xf numFmtId="0" fontId="4" fillId="0" borderId="1" xfId="24" applyFont="1" applyFill="1" applyBorder="1"/>
    <xf numFmtId="0" fontId="31" fillId="0" borderId="1" xfId="24" applyFont="1" applyFill="1" applyBorder="1"/>
    <xf numFmtId="3" fontId="6" fillId="0" borderId="0" xfId="5" applyNumberFormat="1" applyFont="1" applyFill="1" applyBorder="1"/>
    <xf numFmtId="165" fontId="6" fillId="0" borderId="0" xfId="5" applyNumberFormat="1" applyFont="1" applyFill="1" applyBorder="1"/>
    <xf numFmtId="3" fontId="9" fillId="0" borderId="0" xfId="35" applyNumberFormat="1" applyFont="1" applyFill="1" applyBorder="1"/>
    <xf numFmtId="0" fontId="34" fillId="0" borderId="0" xfId="55" applyFont="1" applyFill="1" applyAlignment="1">
      <alignment vertical="center"/>
    </xf>
    <xf numFmtId="0" fontId="6" fillId="0" borderId="1" xfId="20" applyFont="1" applyFill="1" applyBorder="1" applyAlignment="1">
      <alignment horizontal="right" vertical="center"/>
    </xf>
    <xf numFmtId="0" fontId="6" fillId="0" borderId="0" xfId="20" quotePrefix="1" applyFont="1" applyFill="1" applyBorder="1" applyAlignment="1">
      <alignment horizontal="right"/>
    </xf>
    <xf numFmtId="0" fontId="6" fillId="0" borderId="0" xfId="20" applyFont="1" applyFill="1" applyBorder="1" applyAlignment="1">
      <alignment horizontal="right"/>
    </xf>
    <xf numFmtId="49" fontId="6" fillId="0" borderId="0" xfId="20" applyNumberFormat="1" applyFont="1" applyFill="1" applyAlignment="1">
      <alignment vertical="center"/>
    </xf>
    <xf numFmtId="0" fontId="9" fillId="0" borderId="1" xfId="20" applyFont="1" applyFill="1" applyBorder="1"/>
    <xf numFmtId="3" fontId="9" fillId="0" borderId="1" xfId="20" applyNumberFormat="1" applyFont="1" applyFill="1" applyBorder="1"/>
    <xf numFmtId="0" fontId="13" fillId="0" borderId="0" xfId="20" applyFont="1" applyFill="1" applyBorder="1"/>
    <xf numFmtId="3" fontId="13" fillId="0" borderId="0" xfId="20" applyNumberFormat="1" applyFont="1" applyFill="1" applyBorder="1"/>
    <xf numFmtId="3" fontId="9" fillId="0" borderId="0" xfId="20" applyNumberFormat="1" applyFont="1" applyFill="1" applyBorder="1" applyAlignment="1">
      <alignment vertical="center"/>
    </xf>
    <xf numFmtId="0" fontId="2" fillId="0" borderId="0" xfId="20" applyFont="1" applyFill="1" applyBorder="1" applyAlignment="1">
      <alignment vertical="center"/>
    </xf>
    <xf numFmtId="0" fontId="34" fillId="0" borderId="0" xfId="55" applyFont="1" applyFill="1" applyBorder="1" applyAlignment="1">
      <alignment vertical="center"/>
    </xf>
    <xf numFmtId="9" fontId="1" fillId="0" borderId="0" xfId="57"/>
    <xf numFmtId="0" fontId="35" fillId="0" borderId="0" xfId="20" applyFont="1" applyAlignment="1">
      <alignment horizontal="right"/>
    </xf>
    <xf numFmtId="0" fontId="35" fillId="0" borderId="0" xfId="55" applyFont="1" applyFill="1"/>
    <xf numFmtId="0" fontId="29" fillId="0" borderId="0" xfId="20" applyFont="1" applyAlignment="1">
      <alignment horizontal="left"/>
    </xf>
    <xf numFmtId="0" fontId="29" fillId="0" borderId="0" xfId="20" applyFont="1" applyAlignment="1">
      <alignment horizontal="center"/>
    </xf>
    <xf numFmtId="0" fontId="3" fillId="0" borderId="0" xfId="20" applyFont="1"/>
    <xf numFmtId="0" fontId="3" fillId="0" borderId="0" xfId="20" applyFont="1" applyBorder="1"/>
    <xf numFmtId="0" fontId="1" fillId="0" borderId="0" xfId="20" applyFont="1"/>
    <xf numFmtId="0" fontId="4" fillId="0" borderId="0" xfId="20" applyFont="1" applyBorder="1" applyAlignment="1">
      <alignment horizontal="left" vertical="center"/>
    </xf>
    <xf numFmtId="0" fontId="4" fillId="0" borderId="0" xfId="20" applyFont="1" applyBorder="1"/>
    <xf numFmtId="0" fontId="4" fillId="0" borderId="1" xfId="20" applyFont="1" applyBorder="1"/>
    <xf numFmtId="0" fontId="4" fillId="0" borderId="1" xfId="20" applyFont="1" applyBorder="1" applyAlignment="1">
      <alignment horizontal="right" vertical="top" wrapText="1"/>
    </xf>
    <xf numFmtId="0" fontId="4" fillId="0" borderId="1" xfId="20" applyFont="1" applyBorder="1" applyAlignment="1">
      <alignment horizontal="right" vertical="center" wrapText="1"/>
    </xf>
    <xf numFmtId="49" fontId="11" fillId="0" borderId="0" xfId="11" applyNumberFormat="1" applyFont="1" applyBorder="1" applyAlignment="1">
      <alignment horizontal="left" vertical="center"/>
    </xf>
    <xf numFmtId="3" fontId="11" fillId="0" borderId="0" xfId="20" applyNumberFormat="1" applyFont="1"/>
    <xf numFmtId="0" fontId="28" fillId="0" borderId="0" xfId="3" applyBorder="1"/>
    <xf numFmtId="3" fontId="1" fillId="0" borderId="0" xfId="20" applyNumberFormat="1" applyFont="1"/>
    <xf numFmtId="0" fontId="0" fillId="0" borderId="0" xfId="55" applyFont="1" applyFill="1"/>
    <xf numFmtId="0" fontId="0" fillId="0" borderId="0" xfId="55" quotePrefix="1" applyFont="1" applyFill="1"/>
    <xf numFmtId="166" fontId="6" fillId="0" borderId="0" xfId="20" applyNumberFormat="1" applyFont="1" applyFill="1" applyAlignment="1">
      <alignment horizontal="right" vertical="center"/>
    </xf>
    <xf numFmtId="0" fontId="6" fillId="0" borderId="2" xfId="20" applyFont="1" applyBorder="1" applyAlignment="1">
      <alignment horizontal="centerContinuous" vertical="center"/>
    </xf>
    <xf numFmtId="0" fontId="6" fillId="0" borderId="2" xfId="20" applyFont="1" applyBorder="1"/>
    <xf numFmtId="167" fontId="6" fillId="0" borderId="0" xfId="5" applyNumberFormat="1" applyFont="1" applyFill="1" applyAlignment="1">
      <alignment horizontal="right" vertical="center"/>
    </xf>
    <xf numFmtId="41" fontId="6" fillId="0" borderId="0" xfId="20" applyNumberFormat="1" applyFont="1" applyAlignment="1">
      <alignment vertical="center"/>
    </xf>
    <xf numFmtId="166" fontId="6" fillId="0" borderId="0" xfId="20" applyNumberFormat="1" applyFont="1" applyAlignment="1">
      <alignment vertical="center"/>
    </xf>
    <xf numFmtId="169" fontId="6" fillId="0" borderId="0" xfId="20" applyNumberFormat="1" applyFont="1" applyAlignment="1">
      <alignment horizontal="center" vertical="center"/>
    </xf>
    <xf numFmtId="49" fontId="9" fillId="0" borderId="0" xfId="6" applyNumberFormat="1" applyFont="1" applyBorder="1" applyAlignment="1">
      <alignment horizontal="left" vertical="center"/>
    </xf>
    <xf numFmtId="3" fontId="9" fillId="0" borderId="0" xfId="5" applyNumberFormat="1" applyFont="1" applyFill="1" applyBorder="1" applyAlignment="1">
      <alignment vertical="center"/>
    </xf>
    <xf numFmtId="3" fontId="6" fillId="0" borderId="0" xfId="24" applyNumberFormat="1" applyFont="1" applyFill="1" applyBorder="1" applyAlignment="1">
      <alignment vertical="center"/>
    </xf>
    <xf numFmtId="49" fontId="7" fillId="0" borderId="0" xfId="6" applyNumberFormat="1" applyFont="1" applyBorder="1" applyAlignment="1">
      <alignment horizontal="left" vertical="center"/>
    </xf>
    <xf numFmtId="3" fontId="36" fillId="0" borderId="0" xfId="43" applyNumberFormat="1" applyFont="1" applyFill="1" applyAlignment="1">
      <alignment vertical="center"/>
    </xf>
    <xf numFmtId="3" fontId="7" fillId="0" borderId="0" xfId="43" applyNumberFormat="1" applyFont="1" applyFill="1" applyAlignment="1">
      <alignment vertical="center"/>
    </xf>
    <xf numFmtId="3" fontId="37" fillId="0" borderId="0" xfId="43" applyNumberFormat="1" applyFont="1" applyFill="1" applyAlignment="1">
      <alignment vertical="center"/>
    </xf>
    <xf numFmtId="3" fontId="6" fillId="0" borderId="0" xfId="43" applyNumberFormat="1" applyFont="1" applyFill="1" applyAlignment="1">
      <alignment vertical="center"/>
    </xf>
    <xf numFmtId="3" fontId="9" fillId="0" borderId="0" xfId="24" applyNumberFormat="1" applyFont="1" applyFill="1" applyBorder="1" applyAlignment="1">
      <alignment vertical="center"/>
    </xf>
    <xf numFmtId="3" fontId="6" fillId="0" borderId="0" xfId="43" applyNumberFormat="1" applyFont="1" applyFill="1" applyAlignment="1">
      <alignment horizontal="right" vertical="center"/>
    </xf>
    <xf numFmtId="3" fontId="9" fillId="0" borderId="0" xfId="24" applyNumberFormat="1" applyFont="1" applyFill="1" applyAlignment="1">
      <alignment vertical="center"/>
    </xf>
    <xf numFmtId="3" fontId="9" fillId="0" borderId="0" xfId="5" applyNumberFormat="1" applyFont="1" applyFill="1" applyBorder="1" applyAlignment="1">
      <alignment horizontal="right" vertical="center"/>
    </xf>
    <xf numFmtId="3" fontId="6" fillId="0" borderId="0" xfId="24" applyNumberFormat="1" applyFont="1" applyFill="1" applyAlignment="1">
      <alignment vertical="center"/>
    </xf>
    <xf numFmtId="3" fontId="37" fillId="0" borderId="0" xfId="5" applyNumberFormat="1" applyFont="1" applyFill="1" applyBorder="1" applyAlignment="1">
      <alignment vertical="center"/>
    </xf>
    <xf numFmtId="3" fontId="6" fillId="0" borderId="0" xfId="5" applyNumberFormat="1" applyFont="1" applyFill="1" applyBorder="1" applyAlignment="1">
      <alignment horizontal="left" vertical="center"/>
    </xf>
    <xf numFmtId="0" fontId="2" fillId="0" borderId="0" xfId="24" applyFont="1" applyFill="1" applyBorder="1" applyAlignment="1">
      <alignment vertical="center"/>
    </xf>
    <xf numFmtId="0" fontId="32" fillId="0" borderId="0" xfId="24" applyFont="1" applyFill="1" applyBorder="1" applyAlignment="1">
      <alignment vertical="center"/>
    </xf>
    <xf numFmtId="0" fontId="6" fillId="0" borderId="0" xfId="24" applyFont="1" applyFill="1" applyBorder="1" applyAlignment="1">
      <alignment vertical="center" wrapText="1"/>
    </xf>
    <xf numFmtId="166" fontId="6" fillId="0" borderId="0" xfId="20" applyNumberFormat="1" applyFont="1" applyAlignment="1">
      <alignment horizontal="right" vertical="center"/>
    </xf>
    <xf numFmtId="3" fontId="11" fillId="0" borderId="0" xfId="20" applyNumberFormat="1" applyFont="1" applyAlignment="1">
      <alignment vertical="center"/>
    </xf>
    <xf numFmtId="3" fontId="11" fillId="0" borderId="0" xfId="20" quotePrefix="1" applyNumberFormat="1" applyFont="1" applyAlignment="1">
      <alignment horizontal="right" vertical="center"/>
    </xf>
    <xf numFmtId="168" fontId="6" fillId="0" borderId="0" xfId="5" quotePrefix="1" applyNumberFormat="1" applyFont="1" applyAlignment="1">
      <alignment horizontal="left" vertical="center"/>
    </xf>
    <xf numFmtId="3" fontId="6" fillId="0" borderId="0" xfId="20" quotePrefix="1" applyNumberFormat="1" applyFont="1" applyAlignment="1">
      <alignment horizontal="right" vertical="center"/>
    </xf>
    <xf numFmtId="166" fontId="6" fillId="0" borderId="0" xfId="20" applyNumberFormat="1" applyFont="1" applyFill="1" applyAlignment="1"/>
    <xf numFmtId="0" fontId="14" fillId="0" borderId="0" xfId="20" applyFont="1" applyAlignment="1">
      <alignment vertical="center"/>
    </xf>
    <xf numFmtId="3" fontId="7" fillId="0" borderId="0" xfId="5" applyNumberFormat="1" applyFont="1" applyFill="1" applyAlignment="1">
      <alignment vertical="center"/>
    </xf>
    <xf numFmtId="41" fontId="11" fillId="0" borderId="0" xfId="20" applyNumberFormat="1" applyFont="1" applyFill="1" applyAlignment="1">
      <alignment horizontal="right" vertical="center" wrapText="1"/>
    </xf>
    <xf numFmtId="41" fontId="19" fillId="0" borderId="0" xfId="20" applyNumberFormat="1" applyFont="1" applyFill="1" applyAlignment="1">
      <alignment horizontal="right" vertical="center" wrapText="1"/>
    </xf>
    <xf numFmtId="41" fontId="17" fillId="0" borderId="0" xfId="20" applyNumberFormat="1" applyFont="1" applyFill="1" applyAlignment="1">
      <alignment horizontal="right" vertical="center" wrapText="1"/>
    </xf>
    <xf numFmtId="0" fontId="1" fillId="0" borderId="0" xfId="20" applyAlignment="1">
      <alignment horizontal="center" vertical="center"/>
    </xf>
    <xf numFmtId="49" fontId="6" fillId="0" borderId="0" xfId="20" applyNumberFormat="1" applyFont="1" applyAlignment="1">
      <alignment vertical="center"/>
    </xf>
    <xf numFmtId="41" fontId="7" fillId="0" borderId="0" xfId="2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38" fillId="3" borderId="0" xfId="0" applyFont="1" applyFill="1" applyAlignment="1">
      <alignment horizontal="left" vertical="center"/>
    </xf>
    <xf numFmtId="0" fontId="38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left" vertical="top" wrapText="1"/>
    </xf>
    <xf numFmtId="0" fontId="23" fillId="0" borderId="5" xfId="1" applyBorder="1" applyAlignment="1" applyProtection="1">
      <alignment horizontal="left" vertical="top"/>
    </xf>
    <xf numFmtId="0" fontId="6" fillId="0" borderId="0" xfId="24" applyFont="1" applyFill="1" applyAlignment="1">
      <alignment vertical="center"/>
    </xf>
    <xf numFmtId="0" fontId="23" fillId="0" borderId="5" xfId="1" applyFill="1" applyBorder="1" applyAlignment="1" applyProtection="1">
      <alignment horizontal="left" vertical="top"/>
    </xf>
    <xf numFmtId="0" fontId="1" fillId="0" borderId="5" xfId="0" applyFont="1" applyFill="1" applyBorder="1" applyAlignment="1">
      <alignment horizontal="left" vertical="top" wrapText="1"/>
    </xf>
    <xf numFmtId="3" fontId="14" fillId="0" borderId="0" xfId="20" applyNumberFormat="1" applyFont="1"/>
    <xf numFmtId="0" fontId="6" fillId="0" borderId="0" xfId="20" applyFont="1" applyFill="1" applyAlignment="1">
      <alignment horizontal="left"/>
    </xf>
    <xf numFmtId="0" fontId="6" fillId="0" borderId="0" xfId="20" applyFont="1" applyFill="1" applyAlignment="1">
      <alignment horizontal="right"/>
    </xf>
    <xf numFmtId="2" fontId="6" fillId="0" borderId="0" xfId="20" applyNumberFormat="1" applyFont="1" applyFill="1" applyAlignment="1">
      <alignment vertical="center"/>
    </xf>
    <xf numFmtId="167" fontId="6" fillId="0" borderId="0" xfId="24" applyNumberFormat="1" applyFont="1" applyBorder="1" applyAlignment="1">
      <alignment vertical="center"/>
    </xf>
    <xf numFmtId="168" fontId="6" fillId="0" borderId="0" xfId="5" quotePrefix="1" applyNumberFormat="1" applyFont="1" applyAlignment="1">
      <alignment horizontal="left" vertical="center" wrapText="1"/>
    </xf>
    <xf numFmtId="4" fontId="6" fillId="0" borderId="0" xfId="20" applyNumberFormat="1" applyFont="1" applyFill="1" applyAlignment="1">
      <alignment vertical="center"/>
    </xf>
    <xf numFmtId="4" fontId="6" fillId="0" borderId="0" xfId="20" applyNumberFormat="1" applyFont="1" applyFill="1" applyAlignment="1">
      <alignment horizontal="right" vertical="center"/>
    </xf>
    <xf numFmtId="4" fontId="6" fillId="0" borderId="0" xfId="20" applyNumberFormat="1" applyFont="1" applyFill="1" applyAlignment="1">
      <alignment horizontal="right"/>
    </xf>
    <xf numFmtId="4" fontId="7" fillId="0" borderId="0" xfId="20" applyNumberFormat="1" applyFont="1" applyFill="1" applyAlignment="1">
      <alignment vertical="center"/>
    </xf>
    <xf numFmtId="4" fontId="9" fillId="0" borderId="0" xfId="20" applyNumberFormat="1" applyFont="1" applyFill="1" applyAlignment="1">
      <alignment vertical="center"/>
    </xf>
    <xf numFmtId="0" fontId="6" fillId="0" borderId="3" xfId="20" applyFont="1" applyFill="1" applyBorder="1" applyAlignment="1">
      <alignment horizontal="right" vertical="top" wrapText="1"/>
    </xf>
    <xf numFmtId="41" fontId="1" fillId="0" borderId="0" xfId="20" applyNumberFormat="1"/>
    <xf numFmtId="169" fontId="2" fillId="0" borderId="0" xfId="20" applyNumberFormat="1" applyFont="1"/>
    <xf numFmtId="1" fontId="6" fillId="0" borderId="0" xfId="20" applyNumberFormat="1" applyFont="1" applyBorder="1" applyAlignment="1">
      <alignment vertical="center"/>
    </xf>
    <xf numFmtId="0" fontId="24" fillId="0" borderId="5" xfId="1" applyFont="1" applyFill="1" applyBorder="1" applyAlignment="1" applyProtection="1">
      <alignment horizontal="left" vertical="top"/>
    </xf>
    <xf numFmtId="0" fontId="25" fillId="0" borderId="5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167" fontId="6" fillId="0" borderId="0" xfId="20" applyNumberFormat="1" applyFont="1" applyBorder="1"/>
    <xf numFmtId="167" fontId="6" fillId="0" borderId="0" xfId="20" applyNumberFormat="1" applyFont="1" applyBorder="1" applyAlignment="1">
      <alignment vertical="center"/>
    </xf>
    <xf numFmtId="167" fontId="6" fillId="0" borderId="0" xfId="20" applyNumberFormat="1" applyFont="1" applyFill="1" applyBorder="1"/>
    <xf numFmtId="1" fontId="11" fillId="0" borderId="0" xfId="20" applyNumberFormat="1" applyFont="1" applyAlignment="1">
      <alignment vertical="center"/>
    </xf>
    <xf numFmtId="0" fontId="25" fillId="0" borderId="0" xfId="0" applyFont="1" applyFill="1" applyAlignment="1">
      <alignment horizontal="left" vertical="top"/>
    </xf>
    <xf numFmtId="0" fontId="25" fillId="0" borderId="5" xfId="0" applyFont="1" applyFill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3" fontId="9" fillId="0" borderId="0" xfId="20" applyNumberFormat="1" applyFont="1" applyFill="1" applyAlignment="1">
      <alignment horizontal="right" vertical="center"/>
    </xf>
    <xf numFmtId="0" fontId="9" fillId="0" borderId="0" xfId="24" applyFont="1" applyFill="1" applyBorder="1"/>
    <xf numFmtId="167" fontId="6" fillId="0" borderId="0" xfId="24" applyNumberFormat="1" applyFont="1" applyFill="1" applyBorder="1" applyAlignment="1">
      <alignment vertical="center"/>
    </xf>
    <xf numFmtId="0" fontId="6" fillId="0" borderId="0" xfId="24" applyFont="1" applyFill="1" applyBorder="1" applyAlignment="1">
      <alignment horizontal="center"/>
    </xf>
    <xf numFmtId="0" fontId="1" fillId="0" borderId="0" xfId="24" applyFont="1" applyFill="1" applyBorder="1" applyAlignment="1">
      <alignment horizontal="center"/>
    </xf>
    <xf numFmtId="0" fontId="8" fillId="0" borderId="0" xfId="24" applyFont="1" applyFill="1" applyBorder="1"/>
    <xf numFmtId="0" fontId="7" fillId="0" borderId="0" xfId="24" applyFont="1" applyFill="1" applyBorder="1"/>
    <xf numFmtId="3" fontId="6" fillId="0" borderId="0" xfId="5" quotePrefix="1" applyNumberFormat="1" applyFont="1" applyFill="1" applyBorder="1" applyAlignment="1">
      <alignment horizontal="right" vertical="center"/>
    </xf>
    <xf numFmtId="3" fontId="7" fillId="0" borderId="0" xfId="5" applyNumberFormat="1" applyFont="1" applyFill="1" applyBorder="1" applyAlignment="1">
      <alignment vertical="center"/>
    </xf>
    <xf numFmtId="1" fontId="9" fillId="0" borderId="0" xfId="24" applyNumberFormat="1" applyFont="1" applyBorder="1"/>
    <xf numFmtId="1" fontId="6" fillId="0" borderId="0" xfId="24" applyNumberFormat="1" applyFont="1" applyBorder="1"/>
    <xf numFmtId="1" fontId="9" fillId="0" borderId="0" xfId="24" applyNumberFormat="1" applyFont="1" applyFill="1" applyBorder="1"/>
    <xf numFmtId="0" fontId="6" fillId="0" borderId="1" xfId="20" applyFont="1" applyFill="1" applyBorder="1" applyAlignment="1">
      <alignment horizontal="right" vertical="top"/>
    </xf>
    <xf numFmtId="3" fontId="7" fillId="0" borderId="0" xfId="20" applyNumberFormat="1" applyFont="1" applyFill="1" applyAlignment="1">
      <alignment horizontal="right" vertical="center"/>
    </xf>
    <xf numFmtId="166" fontId="7" fillId="0" borderId="0" xfId="20" applyNumberFormat="1" applyFont="1" applyFill="1" applyAlignment="1">
      <alignment horizontal="right" vertical="center"/>
    </xf>
    <xf numFmtId="3" fontId="6" fillId="0" borderId="0" xfId="6" applyNumberFormat="1" applyFont="1" applyFill="1" applyAlignment="1">
      <alignment horizontal="right" vertical="center"/>
    </xf>
    <xf numFmtId="49" fontId="6" fillId="0" borderId="0" xfId="5" quotePrefix="1" applyNumberFormat="1" applyFont="1" applyFill="1" applyAlignment="1">
      <alignment horizontal="right" vertical="center"/>
    </xf>
    <xf numFmtId="166" fontId="9" fillId="0" borderId="0" xfId="20" applyNumberFormat="1" applyFont="1" applyFill="1" applyAlignment="1">
      <alignment horizontal="right" vertical="center"/>
    </xf>
    <xf numFmtId="165" fontId="39" fillId="0" borderId="0" xfId="5" applyNumberFormat="1" applyFont="1" applyFill="1" applyAlignment="1">
      <alignment horizontal="right" vertical="center" wrapText="1"/>
    </xf>
    <xf numFmtId="0" fontId="6" fillId="0" borderId="1" xfId="20" applyFont="1" applyFill="1" applyBorder="1" applyAlignment="1">
      <alignment horizontal="right" wrapText="1"/>
    </xf>
    <xf numFmtId="3" fontId="1" fillId="0" borderId="0" xfId="20" applyNumberFormat="1" applyAlignment="1">
      <alignment vertical="center"/>
    </xf>
    <xf numFmtId="166" fontId="9" fillId="0" borderId="0" xfId="20" applyNumberFormat="1" applyFont="1" applyAlignment="1">
      <alignment vertical="center"/>
    </xf>
    <xf numFmtId="169" fontId="11" fillId="0" borderId="0" xfId="20" applyNumberFormat="1" applyFont="1" applyFill="1" applyAlignment="1">
      <alignment horizontal="right" vertical="center" wrapText="1"/>
    </xf>
    <xf numFmtId="0" fontId="6" fillId="4" borderId="3" xfId="0" applyFont="1" applyFill="1" applyBorder="1" applyAlignment="1">
      <alignment horizontal="center" vertical="top" wrapText="1"/>
    </xf>
    <xf numFmtId="0" fontId="37" fillId="4" borderId="1" xfId="0" applyFont="1" applyFill="1" applyBorder="1" applyAlignment="1">
      <alignment horizontal="center"/>
    </xf>
    <xf numFmtId="0" fontId="7" fillId="0" borderId="0" xfId="20" applyFont="1" applyFill="1" applyAlignment="1">
      <alignment vertical="center" wrapText="1"/>
    </xf>
    <xf numFmtId="0" fontId="6" fillId="0" borderId="0" xfId="20" quotePrefix="1" applyFont="1" applyFill="1" applyAlignment="1">
      <alignment horizontal="left" vertical="center" wrapText="1"/>
    </xf>
    <xf numFmtId="0" fontId="9" fillId="0" borderId="0" xfId="20" applyFont="1" applyFill="1" applyAlignment="1">
      <alignment vertical="center" wrapText="1"/>
    </xf>
    <xf numFmtId="165" fontId="11" fillId="0" borderId="0" xfId="19" applyNumberFormat="1" applyFont="1" applyFill="1" applyAlignment="1">
      <alignment wrapText="1"/>
    </xf>
    <xf numFmtId="165" fontId="37" fillId="0" borderId="0" xfId="19" applyNumberFormat="1" applyFont="1" applyFill="1" applyAlignment="1">
      <alignment wrapText="1"/>
    </xf>
    <xf numFmtId="165" fontId="19" fillId="0" borderId="0" xfId="19" applyNumberFormat="1" applyFont="1" applyFill="1" applyAlignment="1">
      <alignment wrapText="1"/>
    </xf>
    <xf numFmtId="165" fontId="40" fillId="0" borderId="0" xfId="19" applyNumberFormat="1" applyFont="1" applyFill="1" applyBorder="1" applyAlignment="1">
      <alignment horizontal="left" wrapText="1"/>
    </xf>
    <xf numFmtId="165" fontId="40" fillId="0" borderId="0" xfId="19" applyNumberFormat="1" applyFont="1" applyFill="1" applyBorder="1" applyAlignment="1">
      <alignment wrapText="1"/>
    </xf>
    <xf numFmtId="166" fontId="18" fillId="0" borderId="0" xfId="20" applyNumberFormat="1" applyFont="1" applyAlignment="1">
      <alignment vertical="center"/>
    </xf>
    <xf numFmtId="1" fontId="14" fillId="0" borderId="0" xfId="20" applyNumberFormat="1" applyFont="1" applyFill="1"/>
    <xf numFmtId="0" fontId="6" fillId="0" borderId="0" xfId="20" applyFont="1" applyAlignment="1">
      <alignment horizontal="right" vertical="center"/>
    </xf>
    <xf numFmtId="3" fontId="14" fillId="0" borderId="0" xfId="20" applyNumberFormat="1" applyFont="1" applyFill="1"/>
    <xf numFmtId="4" fontId="14" fillId="0" borderId="0" xfId="20" applyNumberFormat="1" applyFont="1" applyFill="1"/>
    <xf numFmtId="0" fontId="6" fillId="0" borderId="0" xfId="20" applyFont="1" applyBorder="1" applyAlignment="1">
      <alignment vertical="justify"/>
    </xf>
    <xf numFmtId="0" fontId="17" fillId="0" borderId="0" xfId="20" applyFont="1" applyBorder="1" applyAlignment="1">
      <alignment vertical="top" wrapText="1"/>
    </xf>
    <xf numFmtId="170" fontId="1" fillId="0" borderId="0" xfId="20" applyNumberFormat="1" applyFill="1"/>
    <xf numFmtId="165" fontId="6" fillId="0" borderId="0" xfId="19" applyNumberFormat="1" applyFont="1" applyAlignment="1">
      <alignment vertical="center"/>
    </xf>
    <xf numFmtId="165" fontId="6" fillId="0" borderId="0" xfId="19" applyNumberFormat="1" applyFont="1"/>
    <xf numFmtId="0" fontId="4" fillId="0" borderId="0" xfId="20" applyFont="1" applyFill="1" applyAlignment="1">
      <alignment horizontal="left"/>
    </xf>
    <xf numFmtId="2" fontId="1" fillId="0" borderId="0" xfId="20" applyNumberFormat="1"/>
    <xf numFmtId="43" fontId="9" fillId="0" borderId="0" xfId="20" applyNumberFormat="1" applyFont="1" applyFill="1" applyAlignment="1">
      <alignment vertical="center"/>
    </xf>
    <xf numFmtId="165" fontId="6" fillId="0" borderId="0" xfId="20" applyNumberFormat="1" applyFont="1" applyFill="1" applyAlignment="1">
      <alignment vertical="center"/>
    </xf>
    <xf numFmtId="0" fontId="22" fillId="0" borderId="0" xfId="55" applyFont="1" applyFill="1" applyBorder="1" applyAlignment="1">
      <alignment vertical="center"/>
    </xf>
    <xf numFmtId="0" fontId="9" fillId="0" borderId="0" xfId="24" applyFont="1" applyFill="1" applyBorder="1" applyAlignment="1">
      <alignment vertical="center"/>
    </xf>
    <xf numFmtId="167" fontId="1" fillId="0" borderId="0" xfId="20" applyNumberFormat="1" applyAlignment="1">
      <alignment vertical="center"/>
    </xf>
    <xf numFmtId="2" fontId="6" fillId="0" borderId="0" xfId="20" applyNumberFormat="1" applyFont="1"/>
    <xf numFmtId="172" fontId="6" fillId="0" borderId="0" xfId="20" applyNumberFormat="1" applyFont="1" applyAlignment="1">
      <alignment vertical="center"/>
    </xf>
    <xf numFmtId="166" fontId="2" fillId="0" borderId="0" xfId="20" applyNumberFormat="1" applyFont="1"/>
    <xf numFmtId="171" fontId="1" fillId="0" borderId="0" xfId="20" applyNumberFormat="1"/>
    <xf numFmtId="0" fontId="1" fillId="0" borderId="5" xfId="0" applyFont="1" applyFill="1" applyBorder="1" applyAlignment="1">
      <alignment horizontal="left" vertical="top"/>
    </xf>
    <xf numFmtId="0" fontId="9" fillId="0" borderId="0" xfId="20" applyFont="1" applyFill="1" applyAlignment="1">
      <alignment wrapText="1"/>
    </xf>
    <xf numFmtId="173" fontId="6" fillId="0" borderId="0" xfId="20" applyNumberFormat="1" applyFont="1" applyFill="1" applyAlignment="1">
      <alignment vertical="center"/>
    </xf>
    <xf numFmtId="43" fontId="6" fillId="0" borderId="0" xfId="20" applyNumberFormat="1" applyFont="1" applyFill="1" applyAlignment="1">
      <alignment vertical="center"/>
    </xf>
    <xf numFmtId="170" fontId="6" fillId="0" borderId="0" xfId="20" applyNumberFormat="1" applyFont="1" applyFill="1" applyAlignment="1">
      <alignment vertical="center"/>
    </xf>
    <xf numFmtId="41" fontId="6" fillId="0" borderId="0" xfId="20" applyNumberFormat="1" applyFont="1" applyFill="1" applyBorder="1" applyAlignment="1">
      <alignment horizontal="right" vertical="center"/>
    </xf>
    <xf numFmtId="41" fontId="7" fillId="0" borderId="0" xfId="20" applyNumberFormat="1" applyFont="1" applyFill="1" applyBorder="1" applyAlignment="1">
      <alignment horizontal="right" vertical="center"/>
    </xf>
    <xf numFmtId="41" fontId="9" fillId="0" borderId="0" xfId="20" applyNumberFormat="1" applyFont="1" applyFill="1" applyBorder="1" applyAlignment="1">
      <alignment horizontal="right" vertical="center"/>
    </xf>
    <xf numFmtId="41" fontId="9" fillId="0" borderId="0" xfId="20" applyNumberFormat="1" applyFont="1" applyFill="1" applyAlignment="1">
      <alignment vertical="center"/>
    </xf>
    <xf numFmtId="41" fontId="9" fillId="0" borderId="0" xfId="20" applyNumberFormat="1" applyFont="1" applyFill="1" applyBorder="1" applyAlignment="1">
      <alignment horizontal="right"/>
    </xf>
    <xf numFmtId="41" fontId="9" fillId="0" borderId="0" xfId="20" quotePrefix="1" applyNumberFormat="1" applyFont="1" applyBorder="1" applyAlignment="1">
      <alignment horizontal="right"/>
    </xf>
    <xf numFmtId="41" fontId="9" fillId="0" borderId="0" xfId="20" applyNumberFormat="1" applyFont="1" applyBorder="1" applyAlignment="1">
      <alignment horizontal="right"/>
    </xf>
    <xf numFmtId="41" fontId="6" fillId="0" borderId="0" xfId="20" applyNumberFormat="1" applyFont="1" applyAlignment="1">
      <alignment horizontal="right" vertical="center"/>
    </xf>
    <xf numFmtId="41" fontId="6" fillId="0" borderId="0" xfId="20" applyNumberFormat="1" applyFont="1" applyFill="1" applyAlignment="1">
      <alignment horizontal="right" vertical="center"/>
    </xf>
    <xf numFmtId="41" fontId="9" fillId="0" borderId="0" xfId="20" applyNumberFormat="1" applyFont="1" applyFill="1" applyAlignment="1">
      <alignment horizontal="right" vertical="center"/>
    </xf>
    <xf numFmtId="0" fontId="3" fillId="0" borderId="0" xfId="20" applyFont="1" applyFill="1" applyBorder="1" applyAlignment="1">
      <alignment vertical="center" wrapText="1"/>
    </xf>
    <xf numFmtId="49" fontId="11" fillId="0" borderId="0" xfId="11" applyNumberFormat="1" applyFont="1" applyFill="1" applyBorder="1" applyAlignment="1">
      <alignment horizontal="left" vertical="center"/>
    </xf>
    <xf numFmtId="3" fontId="11" fillId="0" borderId="0" xfId="20" applyNumberFormat="1" applyFont="1" applyFill="1" applyAlignment="1">
      <alignment vertical="center"/>
    </xf>
    <xf numFmtId="3" fontId="1" fillId="0" borderId="0" xfId="20" applyNumberFormat="1" applyFill="1" applyAlignment="1">
      <alignment vertical="center"/>
    </xf>
    <xf numFmtId="0" fontId="6" fillId="0" borderId="0" xfId="20" applyFont="1" applyFill="1" applyAlignment="1">
      <alignment horizontal="right" vertical="center"/>
    </xf>
    <xf numFmtId="167" fontId="1" fillId="0" borderId="0" xfId="20" applyNumberFormat="1" applyFill="1" applyAlignment="1">
      <alignment vertical="center"/>
    </xf>
    <xf numFmtId="0" fontId="9" fillId="0" borderId="0" xfId="20" applyFont="1" applyFill="1" applyAlignment="1">
      <alignment horizontal="right" vertical="center"/>
    </xf>
    <xf numFmtId="0" fontId="8" fillId="0" borderId="0" xfId="20" applyFont="1" applyFill="1" applyAlignment="1">
      <alignment vertical="center"/>
    </xf>
    <xf numFmtId="167" fontId="9" fillId="0" borderId="0" xfId="24" applyNumberFormat="1" applyFont="1" applyBorder="1" applyAlignment="1">
      <alignment vertical="center"/>
    </xf>
    <xf numFmtId="2" fontId="9" fillId="0" borderId="0" xfId="24" applyNumberFormat="1" applyFont="1" applyBorder="1" applyAlignment="1">
      <alignment vertical="center"/>
    </xf>
    <xf numFmtId="171" fontId="9" fillId="0" borderId="0" xfId="24" applyNumberFormat="1" applyFont="1" applyBorder="1" applyAlignment="1">
      <alignment vertical="center"/>
    </xf>
    <xf numFmtId="171" fontId="6" fillId="0" borderId="0" xfId="20" applyNumberFormat="1" applyFont="1" applyFill="1" applyAlignment="1">
      <alignment vertical="center"/>
    </xf>
    <xf numFmtId="165" fontId="6" fillId="0" borderId="0" xfId="5" applyNumberFormat="1" applyFont="1" applyAlignment="1">
      <alignment vertical="center"/>
    </xf>
    <xf numFmtId="167" fontId="6" fillId="0" borderId="0" xfId="20" applyNumberFormat="1" applyFont="1"/>
    <xf numFmtId="166" fontId="6" fillId="0" borderId="0" xfId="5" applyNumberFormat="1" applyFont="1" applyFill="1" applyBorder="1" applyAlignment="1">
      <alignment horizontal="right" vertical="center"/>
    </xf>
    <xf numFmtId="3" fontId="2" fillId="0" borderId="0" xfId="20" applyNumberFormat="1" applyFont="1"/>
    <xf numFmtId="0" fontId="6" fillId="0" borderId="0" xfId="24" applyFont="1" applyBorder="1" applyAlignment="1">
      <alignment horizontal="left" vertical="center" wrapText="1"/>
    </xf>
    <xf numFmtId="0" fontId="6" fillId="4" borderId="3" xfId="0" applyFont="1" applyFill="1" applyBorder="1" applyAlignment="1">
      <alignment horizontal="center" vertical="top" wrapText="1"/>
    </xf>
    <xf numFmtId="0" fontId="3" fillId="0" borderId="0" xfId="20" applyFont="1" applyFill="1" applyAlignment="1">
      <alignment horizontal="left" vertical="center" wrapText="1"/>
    </xf>
    <xf numFmtId="0" fontId="6" fillId="0" borderId="0" xfId="20" applyFont="1" applyFill="1" applyBorder="1" applyAlignment="1">
      <alignment horizontal="left" vertical="center" wrapText="1"/>
    </xf>
    <xf numFmtId="0" fontId="6" fillId="0" borderId="1" xfId="20" applyFont="1" applyFill="1" applyBorder="1" applyAlignment="1">
      <alignment horizontal="left" vertical="center" wrapText="1"/>
    </xf>
    <xf numFmtId="0" fontId="37" fillId="0" borderId="3" xfId="0" applyFont="1" applyBorder="1" applyAlignment="1">
      <alignment horizontal="center" vertical="top" wrapText="1"/>
    </xf>
    <xf numFmtId="0" fontId="6" fillId="0" borderId="0" xfId="24" applyFont="1" applyFill="1" applyBorder="1" applyAlignment="1">
      <alignment horizontal="left" vertical="center" wrapText="1"/>
    </xf>
    <xf numFmtId="0" fontId="6" fillId="0" borderId="3" xfId="24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6" fillId="0" borderId="2" xfId="2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41" fontId="6" fillId="0" borderId="0" xfId="6" applyFont="1" applyFill="1" applyBorder="1" applyAlignment="1">
      <alignment horizontal="center" vertical="center"/>
    </xf>
    <xf numFmtId="0" fontId="0" fillId="0" borderId="0" xfId="0" applyAlignment="1"/>
    <xf numFmtId="0" fontId="0" fillId="0" borderId="3" xfId="0" applyFill="1" applyBorder="1" applyAlignment="1"/>
    <xf numFmtId="41" fontId="6" fillId="0" borderId="0" xfId="6" applyFont="1" applyBorder="1" applyAlignment="1">
      <alignment horizontal="center"/>
    </xf>
    <xf numFmtId="3" fontId="6" fillId="0" borderId="0" xfId="6" applyNumberFormat="1" applyFont="1" applyFill="1" applyBorder="1" applyAlignment="1">
      <alignment horizontal="center"/>
    </xf>
    <xf numFmtId="0" fontId="6" fillId="0" borderId="2" xfId="24" applyFont="1" applyFill="1" applyBorder="1" applyAlignment="1">
      <alignment horizontal="left" vertical="center"/>
    </xf>
    <xf numFmtId="0" fontId="6" fillId="0" borderId="1" xfId="24" applyFont="1" applyFill="1" applyBorder="1" applyAlignment="1">
      <alignment horizontal="left" vertical="center"/>
    </xf>
    <xf numFmtId="3" fontId="6" fillId="0" borderId="0" xfId="20" applyNumberFormat="1" applyFont="1" applyFill="1" applyBorder="1" applyAlignment="1">
      <alignment horizontal="center" vertical="center"/>
    </xf>
    <xf numFmtId="3" fontId="6" fillId="0" borderId="0" xfId="6" applyNumberFormat="1" applyFont="1" applyFill="1" applyBorder="1" applyAlignment="1">
      <alignment horizontal="center" vertical="center"/>
    </xf>
    <xf numFmtId="0" fontId="6" fillId="0" borderId="0" xfId="20" applyFont="1" applyBorder="1" applyAlignment="1">
      <alignment horizontal="left" vertical="center" wrapText="1"/>
    </xf>
    <xf numFmtId="0" fontId="6" fillId="0" borderId="1" xfId="20" applyFont="1" applyBorder="1" applyAlignment="1">
      <alignment horizontal="left" vertical="center" wrapText="1"/>
    </xf>
    <xf numFmtId="0" fontId="6" fillId="0" borderId="3" xfId="20" applyFont="1" applyBorder="1" applyAlignment="1">
      <alignment horizontal="center" vertical="center"/>
    </xf>
    <xf numFmtId="0" fontId="6" fillId="0" borderId="3" xfId="20" applyFont="1" applyFill="1" applyBorder="1" applyAlignment="1">
      <alignment horizontal="center" vertical="center"/>
    </xf>
    <xf numFmtId="0" fontId="7" fillId="0" borderId="0" xfId="20" applyFont="1" applyFill="1" applyBorder="1" applyAlignment="1">
      <alignment horizontal="left" vertical="center" wrapText="1"/>
    </xf>
    <xf numFmtId="0" fontId="6" fillId="0" borderId="3" xfId="20" applyFont="1" applyFill="1" applyBorder="1" applyAlignment="1">
      <alignment horizontal="center" vertical="center" wrapText="1"/>
    </xf>
    <xf numFmtId="49" fontId="6" fillId="0" borderId="0" xfId="20" applyNumberFormat="1" applyFont="1" applyFill="1" applyAlignment="1">
      <alignment horizontal="center" vertical="center"/>
    </xf>
    <xf numFmtId="0" fontId="6" fillId="0" borderId="0" xfId="20" applyFont="1" applyFill="1" applyAlignment="1">
      <alignment horizontal="center" vertical="center"/>
    </xf>
    <xf numFmtId="0" fontId="6" fillId="0" borderId="2" xfId="20" applyFont="1" applyBorder="1" applyAlignment="1">
      <alignment horizontal="left" vertical="center"/>
    </xf>
    <xf numFmtId="0" fontId="6" fillId="0" borderId="1" xfId="20" applyFont="1" applyBorder="1" applyAlignment="1">
      <alignment horizontal="left" vertical="center"/>
    </xf>
    <xf numFmtId="0" fontId="3" fillId="0" borderId="0" xfId="20" applyFont="1" applyFill="1" applyAlignment="1">
      <alignment horizontal="left" wrapText="1"/>
    </xf>
    <xf numFmtId="0" fontId="6" fillId="0" borderId="0" xfId="20" applyFont="1" applyBorder="1" applyAlignment="1">
      <alignment horizontal="left" vertical="center"/>
    </xf>
    <xf numFmtId="0" fontId="6" fillId="0" borderId="2" xfId="20" applyFont="1" applyFill="1" applyBorder="1" applyAlignment="1">
      <alignment horizontal="center" vertical="center"/>
    </xf>
    <xf numFmtId="0" fontId="6" fillId="0" borderId="1" xfId="2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41" fontId="6" fillId="0" borderId="0" xfId="1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20" applyFont="1" applyFill="1" applyBorder="1" applyAlignment="1">
      <alignment horizontal="center" vertical="center" wrapText="1"/>
    </xf>
    <xf numFmtId="0" fontId="6" fillId="0" borderId="0" xfId="20" applyFont="1" applyFill="1" applyBorder="1" applyAlignment="1">
      <alignment vertical="center" wrapText="1"/>
    </xf>
    <xf numFmtId="0" fontId="6" fillId="0" borderId="0" xfId="20" applyFont="1" applyFill="1" applyAlignment="1">
      <alignment vertical="center"/>
    </xf>
    <xf numFmtId="0" fontId="29" fillId="0" borderId="0" xfId="20" applyFont="1" applyFill="1" applyBorder="1" applyAlignment="1">
      <alignment horizontal="left"/>
    </xf>
    <xf numFmtId="0" fontId="3" fillId="0" borderId="0" xfId="20" applyFont="1" applyFill="1" applyBorder="1" applyAlignment="1">
      <alignment horizontal="left" vertical="center" wrapText="1"/>
    </xf>
    <xf numFmtId="0" fontId="6" fillId="0" borderId="2" xfId="20" applyFont="1" applyBorder="1" applyAlignment="1">
      <alignment vertical="center" wrapText="1"/>
    </xf>
    <xf numFmtId="0" fontId="6" fillId="0" borderId="1" xfId="20" applyFont="1" applyBorder="1" applyAlignment="1">
      <alignment vertical="center"/>
    </xf>
    <xf numFmtId="0" fontId="6" fillId="0" borderId="3" xfId="20" applyFont="1" applyBorder="1" applyAlignment="1">
      <alignment horizontal="center" vertical="top"/>
    </xf>
    <xf numFmtId="0" fontId="6" fillId="0" borderId="3" xfId="20" quotePrefix="1" applyFont="1" applyBorder="1" applyAlignment="1">
      <alignment horizontal="center" vertical="top"/>
    </xf>
    <xf numFmtId="0" fontId="6" fillId="0" borderId="2" xfId="20" applyFont="1" applyBorder="1" applyAlignment="1">
      <alignment horizontal="right" vertical="top" wrapText="1"/>
    </xf>
    <xf numFmtId="0" fontId="6" fillId="0" borderId="1" xfId="20" applyFont="1" applyBorder="1" applyAlignment="1">
      <alignment vertical="top"/>
    </xf>
    <xf numFmtId="0" fontId="6" fillId="0" borderId="1" xfId="20" applyFont="1" applyBorder="1" applyAlignment="1">
      <alignment vertical="top" wrapText="1"/>
    </xf>
    <xf numFmtId="0" fontId="6" fillId="0" borderId="2" xfId="20" applyFont="1" applyFill="1" applyBorder="1" applyAlignment="1">
      <alignment horizontal="right" vertical="top" wrapText="1"/>
    </xf>
    <xf numFmtId="0" fontId="6" fillId="0" borderId="1" xfId="20" applyFont="1" applyFill="1" applyBorder="1" applyAlignment="1">
      <alignment horizontal="right" vertical="top" wrapText="1"/>
    </xf>
    <xf numFmtId="0" fontId="6" fillId="0" borderId="2" xfId="20" applyFont="1" applyFill="1" applyBorder="1" applyAlignment="1">
      <alignment horizontal="left" vertical="center" wrapText="1"/>
    </xf>
    <xf numFmtId="0" fontId="6" fillId="0" borderId="3" xfId="20" applyFont="1" applyFill="1" applyBorder="1" applyAlignment="1">
      <alignment horizontal="center" vertical="top" wrapText="1"/>
    </xf>
    <xf numFmtId="0" fontId="6" fillId="0" borderId="0" xfId="20" applyFont="1" applyFill="1" applyBorder="1" applyAlignment="1">
      <alignment horizontal="center" vertical="center"/>
    </xf>
    <xf numFmtId="0" fontId="29" fillId="0" borderId="0" xfId="20" applyFont="1" applyFill="1" applyAlignment="1">
      <alignment horizontal="left"/>
    </xf>
    <xf numFmtId="0" fontId="3" fillId="0" borderId="0" xfId="20" applyFont="1" applyFill="1" applyBorder="1" applyAlignment="1">
      <alignment horizontal="left" wrapText="1"/>
    </xf>
    <xf numFmtId="0" fontId="6" fillId="0" borderId="2" xfId="20" applyFont="1" applyBorder="1" applyAlignment="1">
      <alignment horizontal="left" vertical="center" wrapText="1"/>
    </xf>
    <xf numFmtId="0" fontId="6" fillId="0" borderId="0" xfId="20" applyFont="1" applyBorder="1" applyAlignment="1">
      <alignment horizontal="right" vertical="top" wrapText="1"/>
    </xf>
    <xf numFmtId="0" fontId="6" fillId="0" borderId="3" xfId="55" applyFont="1" applyFill="1" applyBorder="1" applyAlignment="1">
      <alignment horizontal="center" vertical="center"/>
    </xf>
    <xf numFmtId="0" fontId="6" fillId="0" borderId="2" xfId="20" applyFont="1" applyBorder="1" applyAlignment="1">
      <alignment horizontal="right" vertical="center" wrapText="1"/>
    </xf>
    <xf numFmtId="0" fontId="6" fillId="0" borderId="1" xfId="20" applyFont="1" applyBorder="1" applyAlignment="1">
      <alignment horizontal="right" vertical="center" wrapText="1"/>
    </xf>
    <xf numFmtId="0" fontId="6" fillId="0" borderId="2" xfId="20" applyFont="1" applyFill="1" applyBorder="1" applyAlignment="1">
      <alignment horizontal="right" vertical="center" wrapText="1"/>
    </xf>
    <xf numFmtId="0" fontId="6" fillId="0" borderId="1" xfId="20" applyFont="1" applyFill="1" applyBorder="1" applyAlignment="1">
      <alignment horizontal="right" vertical="center" wrapText="1"/>
    </xf>
    <xf numFmtId="0" fontId="6" fillId="0" borderId="0" xfId="20" applyFont="1" applyBorder="1" applyAlignment="1">
      <alignment horizontal="center" vertical="center"/>
    </xf>
    <xf numFmtId="0" fontId="6" fillId="0" borderId="1" xfId="20" applyFont="1" applyBorder="1" applyAlignment="1">
      <alignment horizontal="center" vertical="center"/>
    </xf>
    <xf numFmtId="0" fontId="6" fillId="0" borderId="0" xfId="20" applyFont="1" applyAlignment="1">
      <alignment horizontal="center" vertical="center"/>
    </xf>
    <xf numFmtId="0" fontId="6" fillId="0" borderId="3" xfId="20" applyFont="1" applyBorder="1" applyAlignment="1">
      <alignment horizontal="center" vertical="top" wrapText="1"/>
    </xf>
    <xf numFmtId="0" fontId="6" fillId="0" borderId="1" xfId="20" applyFont="1" applyBorder="1" applyAlignment="1">
      <alignment horizontal="right" vertical="top" wrapText="1"/>
    </xf>
  </cellXfs>
  <cellStyles count="60">
    <cellStyle name="Collegamento ipertestuale" xfId="1" builtinId="8"/>
    <cellStyle name="Collegamento ipertestuale 2" xfId="2"/>
    <cellStyle name="Collegamento ipertestuale 3" xfId="3"/>
    <cellStyle name="Default" xfId="4"/>
    <cellStyle name="Migliaia" xfId="5" builtinId="3"/>
    <cellStyle name="Migliaia [0]" xfId="6" builtinId="6"/>
    <cellStyle name="Migliaia [0] 2" xfId="7"/>
    <cellStyle name="Migliaia [0] 2 2" xfId="8"/>
    <cellStyle name="Migliaia [0] 2 3" xfId="9"/>
    <cellStyle name="Migliaia [0] 3" xfId="10"/>
    <cellStyle name="Migliaia [0] 3 2" xfId="11"/>
    <cellStyle name="Migliaia 2" xfId="12"/>
    <cellStyle name="Migliaia 2 2" xfId="13"/>
    <cellStyle name="Migliaia 2 3" xfId="14"/>
    <cellStyle name="Migliaia 3" xfId="15"/>
    <cellStyle name="Migliaia 4" xfId="16"/>
    <cellStyle name="Migliaia 5" xfId="17"/>
    <cellStyle name="Migliaia 5 2" xfId="18"/>
    <cellStyle name="Migliaia 6" xfId="19"/>
    <cellStyle name="Normale" xfId="0" builtinId="0"/>
    <cellStyle name="Normale 2" xfId="20"/>
    <cellStyle name="Normale 2 2" xfId="21"/>
    <cellStyle name="Normale 2 2 2" xfId="22"/>
    <cellStyle name="Normale 2 3" xfId="23"/>
    <cellStyle name="Normale 3" xfId="24"/>
    <cellStyle name="Normale 3 2" xfId="25"/>
    <cellStyle name="Normale 3 2 2" xfId="26"/>
    <cellStyle name="Normale 3 2 2 2" xfId="27"/>
    <cellStyle name="Normale 3 2 2 2 2" xfId="28"/>
    <cellStyle name="Normale 3 2 2 3" xfId="29"/>
    <cellStyle name="Normale 3 2 2 4" xfId="30"/>
    <cellStyle name="Normale 3 2 3" xfId="31"/>
    <cellStyle name="Normale 3 2 3 2" xfId="32"/>
    <cellStyle name="Normale 3 2 3 2 2" xfId="33"/>
    <cellStyle name="Normale 3 2 3 2 3" xfId="34"/>
    <cellStyle name="Normale 3 2 3 2 3 2" xfId="35"/>
    <cellStyle name="Normale 3 2 3 3" xfId="36"/>
    <cellStyle name="Normale 3 2 3 4" xfId="37"/>
    <cellStyle name="Normale 3 2 4" xfId="38"/>
    <cellStyle name="Normale 4" xfId="39"/>
    <cellStyle name="Normale 4 2" xfId="40"/>
    <cellStyle name="Normale 4 2 2" xfId="41"/>
    <cellStyle name="Normale 4 2 3" xfId="42"/>
    <cellStyle name="Normale 4 2 3 2" xfId="43"/>
    <cellStyle name="Normale 4 3" xfId="44"/>
    <cellStyle name="Normale 4 4" xfId="45"/>
    <cellStyle name="Normale 5" xfId="46"/>
    <cellStyle name="Normale 6" xfId="47"/>
    <cellStyle name="Normale 6 2" xfId="48"/>
    <cellStyle name="Normale 6 2 2" xfId="49"/>
    <cellStyle name="Normale 6 2 3" xfId="50"/>
    <cellStyle name="Normale 6 2 3 2" xfId="51"/>
    <cellStyle name="Normale 6 3" xfId="52"/>
    <cellStyle name="Normale 6 4" xfId="53"/>
    <cellStyle name="Normale 7" xfId="54"/>
    <cellStyle name="Normale_VOLUME" xfId="55"/>
    <cellStyle name="Nota 2" xfId="56"/>
    <cellStyle name="Percentuale 2" xfId="57"/>
    <cellStyle name="Percentuale 3" xfId="58"/>
    <cellStyle name="Percentuale 4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485775</xdr:colOff>
      <xdr:row>2</xdr:row>
      <xdr:rowOff>171450</xdr:rowOff>
    </xdr:to>
    <xdr:pic>
      <xdr:nvPicPr>
        <xdr:cNvPr id="1525" name="Banner">
          <a:extLst>
            <a:ext uri="{FF2B5EF4-FFF2-40B4-BE49-F238E27FC236}">
              <a16:creationId xmlns:a16="http://schemas.microsoft.com/office/drawing/2014/main" id="{1DDAFB89-43A2-2F58-ED70-206AD684C9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95250</xdr:colOff>
      <xdr:row>2</xdr:row>
      <xdr:rowOff>171450</xdr:rowOff>
    </xdr:to>
    <xdr:pic>
      <xdr:nvPicPr>
        <xdr:cNvPr id="14839" name="Banner">
          <a:extLst>
            <a:ext uri="{FF2B5EF4-FFF2-40B4-BE49-F238E27FC236}">
              <a16:creationId xmlns:a16="http://schemas.microsoft.com/office/drawing/2014/main" id="{53D2149D-6016-B451-7607-9914383395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2</xdr:row>
      <xdr:rowOff>171450</xdr:rowOff>
    </xdr:to>
    <xdr:pic>
      <xdr:nvPicPr>
        <xdr:cNvPr id="15861" name="Banner">
          <a:extLst>
            <a:ext uri="{FF2B5EF4-FFF2-40B4-BE49-F238E27FC236}">
              <a16:creationId xmlns:a16="http://schemas.microsoft.com/office/drawing/2014/main" id="{56419653-67E6-47B6-24D8-428691276D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457200</xdr:colOff>
      <xdr:row>2</xdr:row>
      <xdr:rowOff>171450</xdr:rowOff>
    </xdr:to>
    <xdr:pic>
      <xdr:nvPicPr>
        <xdr:cNvPr id="16885" name="Banner">
          <a:extLst>
            <a:ext uri="{FF2B5EF4-FFF2-40B4-BE49-F238E27FC236}">
              <a16:creationId xmlns:a16="http://schemas.microsoft.com/office/drawing/2014/main" id="{FE17342F-D2CD-7A29-B58D-4C41AF4F10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171450</xdr:colOff>
      <xdr:row>2</xdr:row>
      <xdr:rowOff>171450</xdr:rowOff>
    </xdr:to>
    <xdr:pic>
      <xdr:nvPicPr>
        <xdr:cNvPr id="17909" name="Banner">
          <a:extLst>
            <a:ext uri="{FF2B5EF4-FFF2-40B4-BE49-F238E27FC236}">
              <a16:creationId xmlns:a16="http://schemas.microsoft.com/office/drawing/2014/main" id="{9A97FF9B-4554-4B48-2C3B-0DE38A597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476250</xdr:colOff>
      <xdr:row>2</xdr:row>
      <xdr:rowOff>171450</xdr:rowOff>
    </xdr:to>
    <xdr:pic>
      <xdr:nvPicPr>
        <xdr:cNvPr id="18933" name="Banner">
          <a:extLst>
            <a:ext uri="{FF2B5EF4-FFF2-40B4-BE49-F238E27FC236}">
              <a16:creationId xmlns:a16="http://schemas.microsoft.com/office/drawing/2014/main" id="{99564A44-3B4B-28EC-42E1-D1DB2B4FA5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228600</xdr:colOff>
      <xdr:row>2</xdr:row>
      <xdr:rowOff>171450</xdr:rowOff>
    </xdr:to>
    <xdr:pic>
      <xdr:nvPicPr>
        <xdr:cNvPr id="20981" name="Banner">
          <a:extLst>
            <a:ext uri="{FF2B5EF4-FFF2-40B4-BE49-F238E27FC236}">
              <a16:creationId xmlns:a16="http://schemas.microsoft.com/office/drawing/2014/main" id="{A4A82AAD-73EA-7CE8-44B8-D31DADC1D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180975</xdr:colOff>
      <xdr:row>2</xdr:row>
      <xdr:rowOff>171450</xdr:rowOff>
    </xdr:to>
    <xdr:pic>
      <xdr:nvPicPr>
        <xdr:cNvPr id="22005" name="Banner">
          <a:extLst>
            <a:ext uri="{FF2B5EF4-FFF2-40B4-BE49-F238E27FC236}">
              <a16:creationId xmlns:a16="http://schemas.microsoft.com/office/drawing/2014/main" id="{DB605410-01DF-28D6-D561-6A52B41801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542925</xdr:colOff>
      <xdr:row>2</xdr:row>
      <xdr:rowOff>171450</xdr:rowOff>
    </xdr:to>
    <xdr:pic>
      <xdr:nvPicPr>
        <xdr:cNvPr id="23029" name="Banner">
          <a:extLst>
            <a:ext uri="{FF2B5EF4-FFF2-40B4-BE49-F238E27FC236}">
              <a16:creationId xmlns:a16="http://schemas.microsoft.com/office/drawing/2014/main" id="{A204DE80-CDB1-7960-7D22-17EE5EC08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304800</xdr:colOff>
      <xdr:row>2</xdr:row>
      <xdr:rowOff>171450</xdr:rowOff>
    </xdr:to>
    <xdr:pic>
      <xdr:nvPicPr>
        <xdr:cNvPr id="19957" name="Banner">
          <a:extLst>
            <a:ext uri="{FF2B5EF4-FFF2-40B4-BE49-F238E27FC236}">
              <a16:creationId xmlns:a16="http://schemas.microsoft.com/office/drawing/2014/main" id="{3C8D6FBC-A9B5-D9A0-9ED9-EAF6D1D90F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142875</xdr:colOff>
      <xdr:row>2</xdr:row>
      <xdr:rowOff>171450</xdr:rowOff>
    </xdr:to>
    <xdr:pic>
      <xdr:nvPicPr>
        <xdr:cNvPr id="30921" name="Banner">
          <a:extLst>
            <a:ext uri="{FF2B5EF4-FFF2-40B4-BE49-F238E27FC236}">
              <a16:creationId xmlns:a16="http://schemas.microsoft.com/office/drawing/2014/main" id="{96846BB1-559C-F38C-BD51-C85007E468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476250</xdr:colOff>
      <xdr:row>2</xdr:row>
      <xdr:rowOff>171450</xdr:rowOff>
    </xdr:to>
    <xdr:pic>
      <xdr:nvPicPr>
        <xdr:cNvPr id="5621" name="Banner">
          <a:extLst>
            <a:ext uri="{FF2B5EF4-FFF2-40B4-BE49-F238E27FC236}">
              <a16:creationId xmlns:a16="http://schemas.microsoft.com/office/drawing/2014/main" id="{44FB3C4B-B274-971F-3277-F7305ABACE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200025</xdr:colOff>
      <xdr:row>2</xdr:row>
      <xdr:rowOff>171450</xdr:rowOff>
    </xdr:to>
    <xdr:pic>
      <xdr:nvPicPr>
        <xdr:cNvPr id="6645" name="Banner">
          <a:extLst>
            <a:ext uri="{FF2B5EF4-FFF2-40B4-BE49-F238E27FC236}">
              <a16:creationId xmlns:a16="http://schemas.microsoft.com/office/drawing/2014/main" id="{6FBF6888-6CD2-4376-0FD0-3A699A159B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504825</xdr:colOff>
      <xdr:row>2</xdr:row>
      <xdr:rowOff>171450</xdr:rowOff>
    </xdr:to>
    <xdr:pic>
      <xdr:nvPicPr>
        <xdr:cNvPr id="8694" name="Banner">
          <a:extLst>
            <a:ext uri="{FF2B5EF4-FFF2-40B4-BE49-F238E27FC236}">
              <a16:creationId xmlns:a16="http://schemas.microsoft.com/office/drawing/2014/main" id="{8F199C70-32FB-4376-FBCB-C54F00B9DE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435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47625</xdr:colOff>
      <xdr:row>2</xdr:row>
      <xdr:rowOff>171450</xdr:rowOff>
    </xdr:to>
    <xdr:pic>
      <xdr:nvPicPr>
        <xdr:cNvPr id="9717" name="Banner">
          <a:extLst>
            <a:ext uri="{FF2B5EF4-FFF2-40B4-BE49-F238E27FC236}">
              <a16:creationId xmlns:a16="http://schemas.microsoft.com/office/drawing/2014/main" id="{DBD15FAA-5F62-B324-A9C2-3B9D1A5595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435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114300</xdr:colOff>
      <xdr:row>2</xdr:row>
      <xdr:rowOff>171450</xdr:rowOff>
    </xdr:to>
    <xdr:pic>
      <xdr:nvPicPr>
        <xdr:cNvPr id="10741" name="Banner">
          <a:extLst>
            <a:ext uri="{FF2B5EF4-FFF2-40B4-BE49-F238E27FC236}">
              <a16:creationId xmlns:a16="http://schemas.microsoft.com/office/drawing/2014/main" id="{7112CED4-D059-1442-FF8B-BF8E111321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16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57150</xdr:colOff>
      <xdr:row>2</xdr:row>
      <xdr:rowOff>171450</xdr:rowOff>
    </xdr:to>
    <xdr:pic>
      <xdr:nvPicPr>
        <xdr:cNvPr id="11765" name="Banner">
          <a:extLst>
            <a:ext uri="{FF2B5EF4-FFF2-40B4-BE49-F238E27FC236}">
              <a16:creationId xmlns:a16="http://schemas.microsoft.com/office/drawing/2014/main" id="{F1566D66-EEB9-CF3C-8F9C-F7E109653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190500</xdr:colOff>
      <xdr:row>2</xdr:row>
      <xdr:rowOff>171450</xdr:rowOff>
    </xdr:to>
    <xdr:pic>
      <xdr:nvPicPr>
        <xdr:cNvPr id="12789" name="Banner">
          <a:extLst>
            <a:ext uri="{FF2B5EF4-FFF2-40B4-BE49-F238E27FC236}">
              <a16:creationId xmlns:a16="http://schemas.microsoft.com/office/drawing/2014/main" id="{1D6FE515-E804-3727-7A52-B171CC754D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673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Normal="100" workbookViewId="0">
      <selection activeCell="A4" sqref="A4"/>
    </sheetView>
  </sheetViews>
  <sheetFormatPr defaultColWidth="9.140625" defaultRowHeight="12.75" x14ac:dyDescent="0.2"/>
  <cols>
    <col min="1" max="1" width="15.5703125" style="361" customWidth="1"/>
    <col min="2" max="2" width="60.85546875" style="362" customWidth="1"/>
    <col min="3" max="3" width="13.28515625" style="361" customWidth="1"/>
    <col min="4" max="10" width="9.140625" style="361"/>
    <col min="11" max="16384" width="9.140625" style="360"/>
  </cols>
  <sheetData>
    <row r="1" spans="1:10" ht="12" customHeight="1" x14ac:dyDescent="0.2"/>
    <row r="2" spans="1:10" ht="12" customHeight="1" x14ac:dyDescent="0.2"/>
    <row r="3" spans="1:10" ht="24.95" customHeight="1" x14ac:dyDescent="0.2"/>
    <row r="4" spans="1:10" s="366" customFormat="1" ht="24.95" customHeight="1" x14ac:dyDescent="0.2">
      <c r="A4" s="363" t="s">
        <v>430</v>
      </c>
      <c r="B4" s="364"/>
      <c r="C4" s="363"/>
      <c r="D4" s="365"/>
      <c r="E4" s="365"/>
      <c r="F4" s="365"/>
      <c r="G4" s="365"/>
      <c r="H4" s="365"/>
      <c r="I4" s="365"/>
      <c r="J4" s="365"/>
    </row>
    <row r="5" spans="1:10" ht="10.5" customHeight="1" x14ac:dyDescent="0.2"/>
    <row r="6" spans="1:10" ht="39.950000000000003" customHeight="1" x14ac:dyDescent="0.2">
      <c r="A6" s="370" t="s">
        <v>330</v>
      </c>
      <c r="B6" s="371" t="s">
        <v>347</v>
      </c>
      <c r="C6" s="452" t="s">
        <v>357</v>
      </c>
      <c r="D6" s="389"/>
    </row>
    <row r="7" spans="1:10" ht="39.950000000000003" customHeight="1" x14ac:dyDescent="0.2">
      <c r="A7" s="370" t="s">
        <v>331</v>
      </c>
      <c r="B7" s="371" t="s">
        <v>305</v>
      </c>
      <c r="C7" s="452" t="s">
        <v>393</v>
      </c>
      <c r="D7" s="389"/>
    </row>
    <row r="8" spans="1:10" ht="39.950000000000003" customHeight="1" x14ac:dyDescent="0.2">
      <c r="A8" s="370" t="s">
        <v>332</v>
      </c>
      <c r="B8" s="371" t="s">
        <v>297</v>
      </c>
      <c r="C8" s="452">
        <v>2020</v>
      </c>
      <c r="D8" s="389"/>
    </row>
    <row r="9" spans="1:10" ht="39.950000000000003" customHeight="1" x14ac:dyDescent="0.2">
      <c r="A9" s="370" t="s">
        <v>333</v>
      </c>
      <c r="B9" s="371" t="s">
        <v>1</v>
      </c>
      <c r="C9" s="452" t="s">
        <v>393</v>
      </c>
      <c r="D9" s="389"/>
    </row>
    <row r="10" spans="1:10" ht="39.950000000000003" customHeight="1" x14ac:dyDescent="0.2">
      <c r="A10" s="370" t="s">
        <v>334</v>
      </c>
      <c r="B10" s="371" t="s">
        <v>323</v>
      </c>
      <c r="C10" s="452" t="s">
        <v>394</v>
      </c>
      <c r="D10" s="389"/>
    </row>
    <row r="11" spans="1:10" ht="39.950000000000003" customHeight="1" x14ac:dyDescent="0.2">
      <c r="A11" s="370" t="s">
        <v>295</v>
      </c>
      <c r="B11" s="371" t="s">
        <v>43</v>
      </c>
      <c r="C11" s="452" t="s">
        <v>393</v>
      </c>
      <c r="D11" s="389"/>
    </row>
    <row r="12" spans="1:10" ht="39.950000000000003" customHeight="1" x14ac:dyDescent="0.2">
      <c r="A12" s="370" t="s">
        <v>252</v>
      </c>
      <c r="B12" s="371" t="s">
        <v>299</v>
      </c>
      <c r="C12" s="452" t="s">
        <v>357</v>
      </c>
      <c r="D12" s="389"/>
    </row>
    <row r="13" spans="1:10" ht="39.950000000000003" customHeight="1" x14ac:dyDescent="0.2">
      <c r="A13" s="370" t="s">
        <v>164</v>
      </c>
      <c r="B13" s="371" t="s">
        <v>257</v>
      </c>
      <c r="C13" s="452" t="s">
        <v>357</v>
      </c>
      <c r="D13" s="389"/>
    </row>
    <row r="14" spans="1:10" ht="39.950000000000003" customHeight="1" x14ac:dyDescent="0.2">
      <c r="A14" s="368" t="s">
        <v>246</v>
      </c>
      <c r="B14" s="367" t="s">
        <v>349</v>
      </c>
      <c r="C14" s="452" t="s">
        <v>357</v>
      </c>
      <c r="D14" s="389"/>
    </row>
    <row r="15" spans="1:10" ht="39.950000000000003" customHeight="1" x14ac:dyDescent="0.2">
      <c r="A15" s="368" t="s">
        <v>0</v>
      </c>
      <c r="B15" s="367" t="s">
        <v>350</v>
      </c>
      <c r="C15" s="452" t="s">
        <v>357</v>
      </c>
      <c r="D15" s="389"/>
    </row>
    <row r="16" spans="1:10" ht="39.950000000000003" customHeight="1" x14ac:dyDescent="0.2">
      <c r="A16" s="368" t="s">
        <v>7</v>
      </c>
      <c r="B16" s="367" t="s">
        <v>300</v>
      </c>
      <c r="C16" s="452" t="s">
        <v>357</v>
      </c>
      <c r="D16" s="389"/>
    </row>
    <row r="17" spans="1:4" ht="39.950000000000003" customHeight="1" x14ac:dyDescent="0.2">
      <c r="A17" s="368" t="s">
        <v>42</v>
      </c>
      <c r="B17" s="367" t="s">
        <v>301</v>
      </c>
      <c r="C17" s="452" t="s">
        <v>357</v>
      </c>
      <c r="D17" s="389"/>
    </row>
    <row r="18" spans="1:4" ht="39.950000000000003" customHeight="1" x14ac:dyDescent="0.2">
      <c r="A18" s="368" t="s">
        <v>47</v>
      </c>
      <c r="B18" s="367" t="s">
        <v>348</v>
      </c>
      <c r="C18" s="452" t="s">
        <v>357</v>
      </c>
      <c r="D18" s="389"/>
    </row>
    <row r="19" spans="1:4" ht="39.950000000000003" customHeight="1" x14ac:dyDescent="0.2">
      <c r="A19" s="368" t="s">
        <v>294</v>
      </c>
      <c r="B19" s="367" t="s">
        <v>351</v>
      </c>
      <c r="C19" s="452" t="s">
        <v>357</v>
      </c>
      <c r="D19" s="389"/>
    </row>
    <row r="20" spans="1:4" ht="39.950000000000003" customHeight="1" x14ac:dyDescent="0.2">
      <c r="A20" s="368" t="s">
        <v>337</v>
      </c>
      <c r="B20" s="367" t="s">
        <v>352</v>
      </c>
      <c r="C20" s="452" t="s">
        <v>357</v>
      </c>
    </row>
    <row r="21" spans="1:4" x14ac:dyDescent="0.2">
      <c r="A21" s="387"/>
      <c r="B21" s="388"/>
      <c r="C21" s="395"/>
      <c r="D21" s="394"/>
    </row>
    <row r="22" spans="1:4" x14ac:dyDescent="0.2">
      <c r="A22" s="396"/>
      <c r="B22" s="397"/>
      <c r="C22" s="396"/>
    </row>
    <row r="23" spans="1:4" x14ac:dyDescent="0.2">
      <c r="A23" s="396"/>
      <c r="B23" s="397"/>
      <c r="C23" s="396"/>
    </row>
  </sheetData>
  <hyperlinks>
    <hyperlink ref="A7" location="'13.2'!A1" display="Tavola 13.1"/>
    <hyperlink ref="A8" location="'13.3'!A1" display="Tavola 13.3"/>
    <hyperlink ref="A9" location="'13.4'!A1" display="Tavola 13.3"/>
    <hyperlink ref="A10" location="'13.5'!A1" display="Tavola 13.5"/>
    <hyperlink ref="A11" location="'13.6'!A1" display="Tavola 13.6"/>
    <hyperlink ref="A12" location="'13.7'!A1" display="Tavola 13.7"/>
    <hyperlink ref="A13" location="'13.8'!A1" display="Tavola 13.8"/>
    <hyperlink ref="A14" location="'13.9'!A1" display="Tavola 13.9"/>
    <hyperlink ref="A15" location="'13.10'!A1" display="Tavola 13.10"/>
    <hyperlink ref="A16" location="'13.11'!A1" display="Tavola 13.11"/>
    <hyperlink ref="A17" location="'13.12'!A1" display="Tavola 13.12"/>
    <hyperlink ref="A20" location="'13.15'!A1" display="Tavola 13.15"/>
    <hyperlink ref="A19" location="'13.14'!A1" display="Tavola 13.14"/>
    <hyperlink ref="A18" location="'13.13'!A1" display="Tavola 13.13"/>
    <hyperlink ref="A6" location="'13.1'!A1" display="Tavola 13.1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2"/>
  <sheetViews>
    <sheetView zoomScaleNormal="100" workbookViewId="0"/>
  </sheetViews>
  <sheetFormatPr defaultColWidth="9.140625" defaultRowHeight="12.75" x14ac:dyDescent="0.2"/>
  <cols>
    <col min="1" max="1" width="15.5703125" style="6" customWidth="1"/>
    <col min="2" max="5" width="8.28515625" style="6" customWidth="1"/>
    <col min="6" max="6" width="0.85546875" style="6" customWidth="1"/>
    <col min="7" max="11" width="8.28515625" style="6" customWidth="1"/>
    <col min="12" max="16384" width="9.140625" style="6"/>
  </cols>
  <sheetData>
    <row r="1" spans="1:37" s="26" customFormat="1" ht="12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37" s="26" customFormat="1" ht="12" customHeight="1" x14ac:dyDescent="0.2">
      <c r="A2" s="524"/>
      <c r="B2" s="524"/>
      <c r="C2" s="524"/>
      <c r="D2" s="524"/>
      <c r="E2" s="524"/>
      <c r="F2" s="524"/>
      <c r="G2" s="524"/>
      <c r="H2" s="524"/>
      <c r="I2" s="524"/>
      <c r="J2" s="524"/>
      <c r="K2" s="524"/>
    </row>
    <row r="3" spans="1:37" s="26" customFormat="1" ht="25.15" customHeight="1" x14ac:dyDescent="0.2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</row>
    <row r="4" spans="1:37" s="136" customFormat="1" ht="12" customHeight="1" x14ac:dyDescent="0.2">
      <c r="A4" s="467" t="s">
        <v>164</v>
      </c>
      <c r="B4" s="467"/>
      <c r="C4" s="467"/>
      <c r="D4" s="467"/>
      <c r="E4" s="467"/>
      <c r="F4" s="153"/>
      <c r="G4" s="153"/>
      <c r="H4" s="153"/>
      <c r="I4" s="153"/>
      <c r="J4" s="153"/>
      <c r="K4" s="153"/>
    </row>
    <row r="5" spans="1:37" s="17" customFormat="1" ht="12" customHeight="1" x14ac:dyDescent="0.2">
      <c r="A5" s="525" t="s">
        <v>257</v>
      </c>
      <c r="B5" s="525"/>
      <c r="C5" s="525"/>
      <c r="D5" s="525"/>
      <c r="E5" s="525"/>
      <c r="F5" s="153"/>
      <c r="G5" s="290"/>
      <c r="H5" s="153"/>
      <c r="I5" s="153"/>
      <c r="J5" s="153"/>
      <c r="K5" s="153"/>
    </row>
    <row r="6" spans="1:37" s="17" customFormat="1" ht="12" customHeight="1" x14ac:dyDescent="0.2">
      <c r="A6" s="155" t="s">
        <v>356</v>
      </c>
      <c r="B6" s="155"/>
      <c r="C6" s="155"/>
      <c r="D6" s="156"/>
      <c r="E6" s="156"/>
      <c r="F6" s="156"/>
      <c r="G6" s="156"/>
      <c r="H6" s="156"/>
      <c r="I6" s="156"/>
      <c r="J6" s="156"/>
      <c r="K6" s="156"/>
    </row>
    <row r="7" spans="1:37" s="3" customFormat="1" ht="6" customHeight="1" x14ac:dyDescent="0.2">
      <c r="A7" s="144"/>
      <c r="B7" s="144"/>
      <c r="C7" s="144"/>
      <c r="D7" s="144"/>
      <c r="E7" s="144"/>
      <c r="F7" s="144"/>
      <c r="G7" s="144"/>
      <c r="H7" s="144"/>
      <c r="I7" s="144"/>
      <c r="J7" s="144"/>
      <c r="K7" s="144"/>
    </row>
    <row r="8" spans="1:37" ht="12" customHeight="1" x14ac:dyDescent="0.2">
      <c r="A8" s="526" t="s">
        <v>8</v>
      </c>
      <c r="B8" s="528" t="s">
        <v>258</v>
      </c>
      <c r="C8" s="528"/>
      <c r="D8" s="528"/>
      <c r="E8" s="528"/>
      <c r="F8" s="322"/>
      <c r="G8" s="529" t="s">
        <v>259</v>
      </c>
      <c r="H8" s="529"/>
      <c r="I8" s="529"/>
      <c r="J8" s="530" t="s">
        <v>260</v>
      </c>
      <c r="K8" s="530" t="s">
        <v>261</v>
      </c>
    </row>
    <row r="9" spans="1:37" ht="30" customHeight="1" x14ac:dyDescent="0.2">
      <c r="A9" s="527"/>
      <c r="B9" s="122" t="s">
        <v>262</v>
      </c>
      <c r="C9" s="122" t="s">
        <v>263</v>
      </c>
      <c r="D9" s="122" t="s">
        <v>264</v>
      </c>
      <c r="E9" s="122" t="s">
        <v>14</v>
      </c>
      <c r="F9" s="279"/>
      <c r="G9" s="122" t="s">
        <v>265</v>
      </c>
      <c r="H9" s="122" t="s">
        <v>264</v>
      </c>
      <c r="I9" s="122" t="s">
        <v>14</v>
      </c>
      <c r="J9" s="531"/>
      <c r="K9" s="532" t="s">
        <v>14</v>
      </c>
    </row>
    <row r="10" spans="1:37" ht="3" customHeight="1" x14ac:dyDescent="0.2">
      <c r="A10" s="46"/>
      <c r="B10" s="123"/>
      <c r="C10" s="123"/>
      <c r="D10" s="123"/>
      <c r="E10" s="123"/>
      <c r="F10" s="283"/>
      <c r="G10" s="123"/>
      <c r="H10" s="123"/>
      <c r="I10" s="123"/>
      <c r="J10" s="282"/>
      <c r="K10" s="283"/>
    </row>
    <row r="11" spans="1:37" s="11" customFormat="1" ht="9.9499999999999993" customHeight="1" x14ac:dyDescent="0.2">
      <c r="A11" s="145">
        <v>2015</v>
      </c>
      <c r="B11" s="14">
        <v>692600</v>
      </c>
      <c r="C11" s="14">
        <v>28780</v>
      </c>
      <c r="D11" s="14">
        <v>576690</v>
      </c>
      <c r="E11" s="14">
        <v>1298070</v>
      </c>
      <c r="F11" s="14"/>
      <c r="G11" s="14">
        <v>102210</v>
      </c>
      <c r="H11" s="14">
        <v>276890</v>
      </c>
      <c r="I11" s="14">
        <v>379100</v>
      </c>
      <c r="J11" s="14">
        <v>210350</v>
      </c>
      <c r="K11" s="14">
        <v>1887520</v>
      </c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  <c r="W11" s="418"/>
      <c r="X11" s="418"/>
      <c r="Y11" s="418"/>
      <c r="Z11" s="418"/>
      <c r="AA11" s="418"/>
      <c r="AB11" s="418"/>
      <c r="AC11" s="418"/>
      <c r="AD11" s="418"/>
      <c r="AE11" s="418"/>
      <c r="AF11" s="418"/>
      <c r="AG11" s="418"/>
      <c r="AH11" s="418"/>
      <c r="AI11" s="418"/>
      <c r="AJ11" s="418"/>
      <c r="AK11" s="418"/>
    </row>
    <row r="12" spans="1:37" s="11" customFormat="1" ht="9.9499999999999993" customHeight="1" x14ac:dyDescent="0.2">
      <c r="A12" s="145">
        <v>2016</v>
      </c>
      <c r="B12" s="14">
        <v>690790</v>
      </c>
      <c r="C12" s="14">
        <v>37460</v>
      </c>
      <c r="D12" s="14">
        <v>553470</v>
      </c>
      <c r="E12" s="14">
        <v>1281720</v>
      </c>
      <c r="F12" s="14"/>
      <c r="G12" s="14">
        <v>97530</v>
      </c>
      <c r="H12" s="14">
        <v>294150</v>
      </c>
      <c r="I12" s="14">
        <v>391680</v>
      </c>
      <c r="J12" s="14">
        <v>206800</v>
      </c>
      <c r="K12" s="14">
        <v>1880200</v>
      </c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  <c r="W12" s="418"/>
      <c r="X12" s="418"/>
      <c r="Y12" s="418"/>
      <c r="Z12" s="418"/>
      <c r="AA12" s="418"/>
      <c r="AB12" s="418"/>
      <c r="AC12" s="418"/>
      <c r="AD12" s="418"/>
      <c r="AE12" s="418"/>
      <c r="AF12" s="418"/>
      <c r="AG12" s="418"/>
      <c r="AH12" s="418"/>
      <c r="AI12" s="418"/>
      <c r="AJ12" s="418"/>
      <c r="AK12" s="418"/>
    </row>
    <row r="13" spans="1:37" s="11" customFormat="1" ht="9.9499999999999993" customHeight="1" x14ac:dyDescent="0.2">
      <c r="A13" s="145">
        <v>2017</v>
      </c>
      <c r="B13" s="14">
        <v>641660</v>
      </c>
      <c r="C13" s="14">
        <v>45320</v>
      </c>
      <c r="D13" s="14">
        <v>543240</v>
      </c>
      <c r="E13" s="14">
        <v>1230220</v>
      </c>
      <c r="F13" s="14"/>
      <c r="G13" s="14">
        <v>106550</v>
      </c>
      <c r="H13" s="14">
        <v>285600</v>
      </c>
      <c r="I13" s="14">
        <v>392150</v>
      </c>
      <c r="J13" s="14">
        <v>225410</v>
      </c>
      <c r="K13" s="14">
        <v>1847780</v>
      </c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  <c r="AC13" s="418"/>
      <c r="AD13" s="418"/>
      <c r="AE13" s="418"/>
      <c r="AF13" s="418"/>
      <c r="AG13" s="418"/>
      <c r="AH13" s="418"/>
      <c r="AI13" s="418"/>
      <c r="AJ13" s="418"/>
      <c r="AK13" s="418"/>
    </row>
    <row r="14" spans="1:37" s="11" customFormat="1" ht="9.9499999999999993" customHeight="1" x14ac:dyDescent="0.2">
      <c r="A14" s="145">
        <v>2018</v>
      </c>
      <c r="B14" s="14">
        <v>651450</v>
      </c>
      <c r="C14" s="14">
        <v>56300</v>
      </c>
      <c r="D14" s="14">
        <v>557290</v>
      </c>
      <c r="E14" s="14">
        <v>1265040</v>
      </c>
      <c r="F14" s="14"/>
      <c r="G14" s="14">
        <v>114380</v>
      </c>
      <c r="H14" s="14">
        <v>303110</v>
      </c>
      <c r="I14" s="14">
        <v>417490</v>
      </c>
      <c r="J14" s="14">
        <v>234130</v>
      </c>
      <c r="K14" s="14">
        <v>1916660</v>
      </c>
      <c r="L14" s="470"/>
      <c r="M14" s="470"/>
      <c r="N14" s="470"/>
      <c r="O14" s="470"/>
      <c r="P14" s="470"/>
      <c r="Q14" s="470"/>
      <c r="R14" s="470"/>
      <c r="S14" s="470"/>
      <c r="T14" s="470"/>
      <c r="U14" s="470"/>
      <c r="V14" s="470"/>
      <c r="W14" s="470"/>
      <c r="X14" s="418"/>
      <c r="Y14" s="418"/>
      <c r="Z14" s="418"/>
      <c r="AA14" s="418"/>
      <c r="AB14" s="418"/>
      <c r="AC14" s="418"/>
      <c r="AD14" s="418"/>
      <c r="AE14" s="418"/>
      <c r="AF14" s="418"/>
      <c r="AG14" s="418"/>
      <c r="AH14" s="418"/>
      <c r="AI14" s="418"/>
      <c r="AJ14" s="418"/>
      <c r="AK14" s="418"/>
    </row>
    <row r="15" spans="1:37" s="11" customFormat="1" ht="9.9499999999999993" customHeight="1" x14ac:dyDescent="0.2">
      <c r="A15" s="145">
        <v>2019</v>
      </c>
      <c r="B15" s="14">
        <v>568330</v>
      </c>
      <c r="C15" s="14">
        <v>55570</v>
      </c>
      <c r="D15" s="14">
        <v>507640</v>
      </c>
      <c r="E15" s="14">
        <v>1131540</v>
      </c>
      <c r="F15" s="14"/>
      <c r="G15" s="14">
        <v>100390</v>
      </c>
      <c r="H15" s="14">
        <v>301590</v>
      </c>
      <c r="I15" s="14">
        <v>401980</v>
      </c>
      <c r="J15" s="14">
        <v>206090</v>
      </c>
      <c r="K15" s="14">
        <v>1739610</v>
      </c>
      <c r="L15" s="470"/>
      <c r="M15" s="470"/>
      <c r="N15" s="470"/>
      <c r="O15" s="470"/>
      <c r="P15" s="470"/>
      <c r="Q15" s="470"/>
      <c r="R15" s="470"/>
      <c r="S15" s="470"/>
      <c r="T15" s="470"/>
      <c r="U15" s="470"/>
      <c r="V15" s="470"/>
      <c r="W15" s="470"/>
      <c r="X15" s="418"/>
      <c r="Y15" s="418"/>
      <c r="Z15" s="418"/>
      <c r="AA15" s="418"/>
      <c r="AB15" s="418"/>
      <c r="AC15" s="418"/>
      <c r="AD15" s="418"/>
      <c r="AE15" s="418"/>
      <c r="AF15" s="418"/>
      <c r="AG15" s="418"/>
      <c r="AH15" s="418"/>
      <c r="AI15" s="418"/>
      <c r="AJ15" s="418"/>
      <c r="AK15" s="418"/>
    </row>
    <row r="16" spans="1:37" ht="3" customHeight="1" x14ac:dyDescent="0.2">
      <c r="A16" s="46"/>
      <c r="B16" s="123"/>
      <c r="C16" s="123"/>
      <c r="D16" s="123"/>
      <c r="E16" s="123"/>
      <c r="F16" s="283"/>
      <c r="G16" s="123"/>
      <c r="H16" s="123"/>
      <c r="I16" s="123"/>
      <c r="J16" s="282"/>
      <c r="K16" s="283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</row>
    <row r="17" spans="1:23" s="11" customFormat="1" ht="9.9499999999999993" customHeight="1" x14ac:dyDescent="0.2">
      <c r="A17" s="46"/>
      <c r="B17" s="521" t="s">
        <v>402</v>
      </c>
      <c r="C17" s="510"/>
      <c r="D17" s="510"/>
      <c r="E17" s="510"/>
      <c r="F17" s="510"/>
      <c r="G17" s="510"/>
      <c r="H17" s="510"/>
      <c r="I17" s="510"/>
      <c r="J17" s="510"/>
      <c r="K17" s="510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</row>
    <row r="18" spans="1:23" ht="3" customHeight="1" x14ac:dyDescent="0.2">
      <c r="A18" s="149"/>
      <c r="B18" s="149"/>
      <c r="C18" s="149"/>
      <c r="D18" s="149"/>
      <c r="E18" s="149"/>
      <c r="F18" s="149"/>
      <c r="G18" s="149"/>
      <c r="H18" s="149"/>
      <c r="I18" s="149"/>
      <c r="J18" s="149"/>
      <c r="K18" s="149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</row>
    <row r="19" spans="1:23" s="11" customFormat="1" ht="9.9499999999999993" customHeight="1" x14ac:dyDescent="0.2">
      <c r="A19" s="10" t="s">
        <v>15</v>
      </c>
      <c r="B19" s="73" t="s">
        <v>16</v>
      </c>
      <c r="C19" s="73" t="s">
        <v>16</v>
      </c>
      <c r="D19" s="73" t="s">
        <v>16</v>
      </c>
      <c r="E19" s="73" t="s">
        <v>16</v>
      </c>
      <c r="F19" s="73"/>
      <c r="G19" s="73" t="s">
        <v>16</v>
      </c>
      <c r="H19" s="73" t="s">
        <v>16</v>
      </c>
      <c r="I19" s="73" t="s">
        <v>16</v>
      </c>
      <c r="J19" s="73" t="s">
        <v>16</v>
      </c>
      <c r="K19" s="73" t="s">
        <v>16</v>
      </c>
      <c r="L19" s="171"/>
      <c r="M19" s="471"/>
      <c r="N19" s="471"/>
      <c r="O19" s="471"/>
      <c r="P19" s="471"/>
      <c r="Q19" s="471"/>
      <c r="R19" s="471"/>
      <c r="S19" s="471"/>
      <c r="T19" s="471"/>
      <c r="U19" s="471"/>
      <c r="V19" s="471"/>
      <c r="W19" s="171"/>
    </row>
    <row r="20" spans="1:23" s="11" customFormat="1" ht="20.25" customHeight="1" x14ac:dyDescent="0.2">
      <c r="A20" s="48" t="s">
        <v>321</v>
      </c>
      <c r="B20" s="73" t="s">
        <v>16</v>
      </c>
      <c r="C20" s="73" t="s">
        <v>16</v>
      </c>
      <c r="D20" s="73" t="s">
        <v>16</v>
      </c>
      <c r="E20" s="73" t="s">
        <v>16</v>
      </c>
      <c r="F20" s="73"/>
      <c r="G20" s="73" t="s">
        <v>16</v>
      </c>
      <c r="H20" s="73" t="s">
        <v>16</v>
      </c>
      <c r="I20" s="73" t="s">
        <v>16</v>
      </c>
      <c r="J20" s="73" t="s">
        <v>16</v>
      </c>
      <c r="K20" s="73" t="s">
        <v>16</v>
      </c>
      <c r="L20" s="171"/>
      <c r="M20" s="471"/>
      <c r="N20" s="471"/>
      <c r="O20" s="471"/>
      <c r="P20" s="471"/>
      <c r="Q20" s="471"/>
      <c r="R20" s="471"/>
      <c r="S20" s="471"/>
      <c r="T20" s="471"/>
      <c r="U20" s="471"/>
      <c r="V20" s="471"/>
      <c r="W20" s="171"/>
    </row>
    <row r="21" spans="1:23" s="11" customFormat="1" ht="9.9499999999999993" customHeight="1" x14ac:dyDescent="0.2">
      <c r="A21" s="349" t="s">
        <v>17</v>
      </c>
      <c r="B21" s="14">
        <v>12970</v>
      </c>
      <c r="C21" s="14">
        <v>650</v>
      </c>
      <c r="D21" s="14">
        <v>12130</v>
      </c>
      <c r="E21" s="14">
        <v>25750</v>
      </c>
      <c r="F21" s="14"/>
      <c r="G21" s="14">
        <v>900</v>
      </c>
      <c r="H21" s="14">
        <v>530</v>
      </c>
      <c r="I21" s="14">
        <v>1430</v>
      </c>
      <c r="J21" s="14">
        <v>2450</v>
      </c>
      <c r="K21" s="14">
        <v>29630</v>
      </c>
      <c r="L21" s="472"/>
      <c r="M21" s="472"/>
      <c r="N21" s="472"/>
      <c r="O21" s="472"/>
      <c r="P21" s="472"/>
      <c r="Q21" s="472"/>
      <c r="R21" s="472"/>
      <c r="S21" s="472"/>
      <c r="T21" s="472"/>
      <c r="U21" s="472"/>
      <c r="V21" s="471"/>
      <c r="W21" s="171"/>
    </row>
    <row r="22" spans="1:23" s="11" customFormat="1" ht="9.9499999999999993" customHeight="1" x14ac:dyDescent="0.2">
      <c r="A22" s="349" t="s">
        <v>18</v>
      </c>
      <c r="B22" s="73" t="s">
        <v>16</v>
      </c>
      <c r="C22" s="73" t="s">
        <v>16</v>
      </c>
      <c r="D22" s="73" t="s">
        <v>16</v>
      </c>
      <c r="E22" s="73" t="s">
        <v>16</v>
      </c>
      <c r="F22" s="73"/>
      <c r="G22" s="73" t="s">
        <v>16</v>
      </c>
      <c r="H22" s="73" t="s">
        <v>16</v>
      </c>
      <c r="I22" s="73" t="s">
        <v>16</v>
      </c>
      <c r="J22" s="73" t="s">
        <v>16</v>
      </c>
      <c r="K22" s="73" t="s">
        <v>16</v>
      </c>
      <c r="L22" s="171"/>
      <c r="M22" s="471"/>
      <c r="N22" s="471"/>
      <c r="O22" s="471"/>
      <c r="P22" s="471"/>
      <c r="Q22" s="471"/>
      <c r="R22" s="471"/>
      <c r="S22" s="471"/>
      <c r="T22" s="471"/>
      <c r="U22" s="471"/>
      <c r="V22" s="471"/>
      <c r="W22" s="171"/>
    </row>
    <row r="23" spans="1:23" s="11" customFormat="1" ht="21" customHeight="1" x14ac:dyDescent="0.2">
      <c r="A23" s="377" t="s">
        <v>320</v>
      </c>
      <c r="B23" s="73" t="s">
        <v>16</v>
      </c>
      <c r="C23" s="73" t="s">
        <v>16</v>
      </c>
      <c r="D23" s="73" t="s">
        <v>16</v>
      </c>
      <c r="E23" s="73" t="s">
        <v>16</v>
      </c>
      <c r="F23" s="73"/>
      <c r="G23" s="73" t="s">
        <v>16</v>
      </c>
      <c r="H23" s="73" t="s">
        <v>16</v>
      </c>
      <c r="I23" s="73" t="s">
        <v>16</v>
      </c>
      <c r="J23" s="73" t="s">
        <v>16</v>
      </c>
      <c r="K23" s="73" t="s">
        <v>16</v>
      </c>
      <c r="L23" s="171"/>
      <c r="M23" s="471"/>
      <c r="N23" s="471"/>
      <c r="O23" s="471"/>
      <c r="P23" s="471"/>
      <c r="Q23" s="471"/>
      <c r="R23" s="471"/>
      <c r="S23" s="471"/>
      <c r="T23" s="471"/>
      <c r="U23" s="471"/>
      <c r="V23" s="471"/>
      <c r="W23" s="171"/>
    </row>
    <row r="24" spans="1:23" s="11" customFormat="1" ht="9.9499999999999993" customHeight="1" x14ac:dyDescent="0.2">
      <c r="A24" s="173" t="s">
        <v>419</v>
      </c>
      <c r="B24" s="112" t="s">
        <v>16</v>
      </c>
      <c r="C24" s="112" t="s">
        <v>16</v>
      </c>
      <c r="D24" s="112" t="s">
        <v>16</v>
      </c>
      <c r="E24" s="112" t="s">
        <v>16</v>
      </c>
      <c r="F24" s="112"/>
      <c r="G24" s="112" t="s">
        <v>16</v>
      </c>
      <c r="H24" s="112" t="s">
        <v>16</v>
      </c>
      <c r="I24" s="112" t="s">
        <v>16</v>
      </c>
      <c r="J24" s="112" t="s">
        <v>16</v>
      </c>
      <c r="K24" s="112" t="s">
        <v>16</v>
      </c>
      <c r="L24" s="171"/>
      <c r="M24" s="471"/>
      <c r="N24" s="471"/>
      <c r="O24" s="471"/>
      <c r="P24" s="471"/>
      <c r="Q24" s="471"/>
      <c r="R24" s="471"/>
      <c r="S24" s="471"/>
      <c r="T24" s="471"/>
      <c r="U24" s="471"/>
      <c r="V24" s="471"/>
      <c r="W24" s="171"/>
    </row>
    <row r="25" spans="1:23" s="11" customFormat="1" ht="9.9499999999999993" customHeight="1" x14ac:dyDescent="0.2">
      <c r="A25" s="173" t="s">
        <v>420</v>
      </c>
      <c r="B25" s="112" t="s">
        <v>16</v>
      </c>
      <c r="C25" s="112" t="s">
        <v>16</v>
      </c>
      <c r="D25" s="112" t="s">
        <v>16</v>
      </c>
      <c r="E25" s="112" t="s">
        <v>16</v>
      </c>
      <c r="F25" s="112"/>
      <c r="G25" s="112" t="s">
        <v>16</v>
      </c>
      <c r="H25" s="112" t="s">
        <v>16</v>
      </c>
      <c r="I25" s="112" t="s">
        <v>16</v>
      </c>
      <c r="J25" s="112" t="s">
        <v>16</v>
      </c>
      <c r="K25" s="112" t="s">
        <v>16</v>
      </c>
      <c r="L25" s="171"/>
      <c r="M25" s="471"/>
      <c r="N25" s="471"/>
      <c r="O25" s="471"/>
      <c r="P25" s="471"/>
      <c r="Q25" s="471"/>
      <c r="R25" s="471"/>
      <c r="S25" s="471"/>
      <c r="T25" s="471"/>
      <c r="U25" s="471"/>
      <c r="V25" s="471"/>
      <c r="W25" s="171"/>
    </row>
    <row r="26" spans="1:23" s="11" customFormat="1" ht="9.9499999999999993" customHeight="1" x14ac:dyDescent="0.2">
      <c r="A26" s="186" t="s">
        <v>21</v>
      </c>
      <c r="B26" s="14">
        <v>111770</v>
      </c>
      <c r="C26" s="73">
        <v>10</v>
      </c>
      <c r="D26" s="14">
        <v>16260</v>
      </c>
      <c r="E26" s="14">
        <v>128040</v>
      </c>
      <c r="F26" s="14"/>
      <c r="G26" s="14">
        <v>5150</v>
      </c>
      <c r="H26" s="14">
        <v>31030</v>
      </c>
      <c r="I26" s="14">
        <v>36180</v>
      </c>
      <c r="J26" s="14">
        <v>5930</v>
      </c>
      <c r="K26" s="14">
        <v>170150</v>
      </c>
      <c r="L26" s="472"/>
      <c r="M26" s="472"/>
      <c r="N26" s="472"/>
      <c r="O26" s="472"/>
      <c r="P26" s="472"/>
      <c r="Q26" s="472"/>
      <c r="R26" s="472"/>
      <c r="S26" s="472"/>
      <c r="T26" s="472"/>
      <c r="U26" s="472"/>
      <c r="V26" s="471"/>
      <c r="W26" s="171"/>
    </row>
    <row r="27" spans="1:23" s="11" customFormat="1" ht="9.9499999999999993" customHeight="1" x14ac:dyDescent="0.2">
      <c r="A27" s="186" t="s">
        <v>22</v>
      </c>
      <c r="B27" s="14">
        <v>620</v>
      </c>
      <c r="C27" s="73">
        <v>0</v>
      </c>
      <c r="D27" s="14">
        <v>9350</v>
      </c>
      <c r="E27" s="14">
        <v>9970</v>
      </c>
      <c r="F27" s="14"/>
      <c r="G27" s="14">
        <v>3160</v>
      </c>
      <c r="H27" s="14">
        <v>4170</v>
      </c>
      <c r="I27" s="14">
        <v>7330</v>
      </c>
      <c r="J27" s="14">
        <v>1320</v>
      </c>
      <c r="K27" s="14">
        <v>18620</v>
      </c>
      <c r="L27" s="472"/>
      <c r="M27" s="472"/>
      <c r="N27" s="472"/>
      <c r="O27" s="472"/>
      <c r="P27" s="472"/>
      <c r="Q27" s="472"/>
      <c r="R27" s="472"/>
      <c r="S27" s="472"/>
      <c r="T27" s="472"/>
      <c r="U27" s="472"/>
      <c r="V27" s="471"/>
      <c r="W27" s="171"/>
    </row>
    <row r="28" spans="1:23" s="11" customFormat="1" ht="9.9499999999999993" customHeight="1" x14ac:dyDescent="0.2">
      <c r="A28" s="186" t="s">
        <v>23</v>
      </c>
      <c r="B28" s="14">
        <v>54090</v>
      </c>
      <c r="C28" s="73">
        <v>300</v>
      </c>
      <c r="D28" s="14">
        <v>25630</v>
      </c>
      <c r="E28" s="14">
        <v>80020</v>
      </c>
      <c r="F28" s="14"/>
      <c r="G28" s="14">
        <v>2390</v>
      </c>
      <c r="H28" s="14">
        <v>34010</v>
      </c>
      <c r="I28" s="14">
        <v>36400</v>
      </c>
      <c r="J28" s="14">
        <v>15170</v>
      </c>
      <c r="K28" s="14">
        <v>131590</v>
      </c>
      <c r="L28" s="472"/>
      <c r="M28" s="472"/>
      <c r="N28" s="472"/>
      <c r="O28" s="472"/>
      <c r="P28" s="472"/>
      <c r="Q28" s="472"/>
      <c r="R28" s="472"/>
      <c r="S28" s="472"/>
      <c r="T28" s="472"/>
      <c r="U28" s="472"/>
      <c r="V28" s="471"/>
      <c r="W28" s="171"/>
    </row>
    <row r="29" spans="1:23" s="11" customFormat="1" ht="9.9499999999999993" customHeight="1" x14ac:dyDescent="0.2">
      <c r="A29" s="186" t="s">
        <v>24</v>
      </c>
      <c r="B29" s="14">
        <v>25390</v>
      </c>
      <c r="C29" s="14">
        <v>180</v>
      </c>
      <c r="D29" s="14">
        <v>15350</v>
      </c>
      <c r="E29" s="14">
        <v>40920</v>
      </c>
      <c r="F29" s="14"/>
      <c r="G29" s="14">
        <v>3150</v>
      </c>
      <c r="H29" s="14">
        <v>2890</v>
      </c>
      <c r="I29" s="14">
        <v>6040</v>
      </c>
      <c r="J29" s="14">
        <v>7770</v>
      </c>
      <c r="K29" s="14">
        <v>54730</v>
      </c>
      <c r="L29" s="472"/>
      <c r="M29" s="472"/>
      <c r="N29" s="472"/>
      <c r="O29" s="472"/>
      <c r="P29" s="472"/>
      <c r="Q29" s="472"/>
      <c r="R29" s="472"/>
      <c r="S29" s="472"/>
      <c r="T29" s="472"/>
      <c r="U29" s="472"/>
      <c r="V29" s="471"/>
      <c r="W29" s="171"/>
    </row>
    <row r="30" spans="1:23" s="11" customFormat="1" ht="9.9499999999999993" customHeight="1" x14ac:dyDescent="0.2">
      <c r="A30" s="186" t="s">
        <v>25</v>
      </c>
      <c r="B30" s="73" t="s">
        <v>16</v>
      </c>
      <c r="C30" s="73" t="s">
        <v>16</v>
      </c>
      <c r="D30" s="73" t="s">
        <v>16</v>
      </c>
      <c r="E30" s="73" t="s">
        <v>16</v>
      </c>
      <c r="F30" s="73"/>
      <c r="G30" s="73" t="s">
        <v>16</v>
      </c>
      <c r="H30" s="73" t="s">
        <v>16</v>
      </c>
      <c r="I30" s="73" t="s">
        <v>16</v>
      </c>
      <c r="J30" s="73" t="s">
        <v>16</v>
      </c>
      <c r="K30" s="73" t="s">
        <v>16</v>
      </c>
      <c r="L30" s="472"/>
      <c r="M30" s="472"/>
      <c r="N30" s="472"/>
      <c r="O30" s="472"/>
      <c r="P30" s="472"/>
      <c r="Q30" s="472"/>
      <c r="R30" s="472"/>
      <c r="S30" s="472"/>
      <c r="T30" s="472"/>
      <c r="U30" s="472"/>
      <c r="V30" s="471"/>
      <c r="W30" s="171"/>
    </row>
    <row r="31" spans="1:23" s="11" customFormat="1" ht="9.9499999999999993" customHeight="1" x14ac:dyDescent="0.2">
      <c r="A31" s="186" t="s">
        <v>26</v>
      </c>
      <c r="B31" s="19">
        <v>42640</v>
      </c>
      <c r="C31" s="61">
        <v>1400</v>
      </c>
      <c r="D31" s="19">
        <v>29460</v>
      </c>
      <c r="E31" s="19">
        <v>73500</v>
      </c>
      <c r="F31" s="14"/>
      <c r="G31" s="14">
        <v>5670</v>
      </c>
      <c r="H31" s="14">
        <v>122340</v>
      </c>
      <c r="I31" s="14">
        <v>128010</v>
      </c>
      <c r="J31" s="14">
        <v>10430</v>
      </c>
      <c r="K31" s="14">
        <v>211940</v>
      </c>
      <c r="L31" s="472"/>
      <c r="M31" s="472"/>
      <c r="N31" s="472"/>
      <c r="O31" s="472"/>
      <c r="P31" s="472"/>
      <c r="Q31" s="472"/>
      <c r="R31" s="472"/>
      <c r="S31" s="472"/>
      <c r="T31" s="472"/>
      <c r="U31" s="472"/>
      <c r="V31" s="471"/>
      <c r="W31" s="171"/>
    </row>
    <row r="32" spans="1:23" s="11" customFormat="1" ht="9.9499999999999993" customHeight="1" x14ac:dyDescent="0.2">
      <c r="A32" s="186" t="s">
        <v>27</v>
      </c>
      <c r="B32" s="14">
        <v>5630</v>
      </c>
      <c r="C32" s="14">
        <v>170</v>
      </c>
      <c r="D32" s="14">
        <v>16330</v>
      </c>
      <c r="E32" s="14">
        <v>22130</v>
      </c>
      <c r="F32" s="14"/>
      <c r="G32" s="14">
        <v>3780</v>
      </c>
      <c r="H32" s="14">
        <v>5230</v>
      </c>
      <c r="I32" s="14">
        <v>9010</v>
      </c>
      <c r="J32" s="14">
        <v>5690</v>
      </c>
      <c r="K32" s="14">
        <v>36830</v>
      </c>
      <c r="L32" s="472"/>
      <c r="M32" s="472"/>
      <c r="N32" s="472"/>
      <c r="O32" s="472"/>
      <c r="P32" s="472"/>
      <c r="Q32" s="472"/>
      <c r="R32" s="472"/>
      <c r="S32" s="472"/>
      <c r="T32" s="472"/>
      <c r="U32" s="472"/>
      <c r="V32" s="471"/>
      <c r="W32" s="171"/>
    </row>
    <row r="33" spans="1:23" s="11" customFormat="1" ht="9.9499999999999993" customHeight="1" x14ac:dyDescent="0.2">
      <c r="A33" s="10" t="s">
        <v>28</v>
      </c>
      <c r="B33" s="19">
        <v>7960</v>
      </c>
      <c r="C33" s="14">
        <v>790</v>
      </c>
      <c r="D33" s="14">
        <v>15990</v>
      </c>
      <c r="E33" s="14">
        <v>24740</v>
      </c>
      <c r="F33" s="14"/>
      <c r="G33" s="14">
        <v>1110</v>
      </c>
      <c r="H33" s="14">
        <v>49290</v>
      </c>
      <c r="I33" s="14">
        <v>50400</v>
      </c>
      <c r="J33" s="14">
        <v>8430</v>
      </c>
      <c r="K33" s="14">
        <v>83570</v>
      </c>
      <c r="L33" s="472"/>
      <c r="M33" s="472"/>
      <c r="N33" s="472"/>
      <c r="O33" s="472"/>
      <c r="P33" s="472"/>
      <c r="Q33" s="472"/>
      <c r="R33" s="472"/>
      <c r="S33" s="472"/>
      <c r="T33" s="472"/>
      <c r="U33" s="472"/>
      <c r="V33" s="471"/>
      <c r="W33" s="171"/>
    </row>
    <row r="34" spans="1:23" s="11" customFormat="1" ht="9.9499999999999993" customHeight="1" x14ac:dyDescent="0.2">
      <c r="A34" s="10" t="s">
        <v>29</v>
      </c>
      <c r="B34" s="14">
        <v>130</v>
      </c>
      <c r="C34" s="350">
        <v>0</v>
      </c>
      <c r="D34" s="14">
        <v>4910</v>
      </c>
      <c r="E34" s="14">
        <v>5040</v>
      </c>
      <c r="F34" s="14"/>
      <c r="G34" s="14">
        <v>880</v>
      </c>
      <c r="H34" s="14">
        <v>2990</v>
      </c>
      <c r="I34" s="14">
        <v>3870</v>
      </c>
      <c r="J34" s="14">
        <v>3560</v>
      </c>
      <c r="K34" s="14">
        <v>12470</v>
      </c>
      <c r="L34" s="472"/>
      <c r="M34" s="472"/>
      <c r="N34" s="472"/>
      <c r="O34" s="472"/>
      <c r="P34" s="472"/>
      <c r="Q34" s="472"/>
      <c r="R34" s="472"/>
      <c r="S34" s="472"/>
      <c r="T34" s="472"/>
      <c r="U34" s="472"/>
      <c r="V34" s="471"/>
      <c r="W34" s="171"/>
    </row>
    <row r="35" spans="1:23" s="11" customFormat="1" ht="9.9499999999999993" customHeight="1" x14ac:dyDescent="0.2">
      <c r="A35" s="10" t="s">
        <v>30</v>
      </c>
      <c r="B35" s="14">
        <v>15160</v>
      </c>
      <c r="C35" s="14">
        <v>41310</v>
      </c>
      <c r="D35" s="14">
        <v>18000</v>
      </c>
      <c r="E35" s="14">
        <v>74470</v>
      </c>
      <c r="F35" s="14"/>
      <c r="G35" s="14">
        <v>2900</v>
      </c>
      <c r="H35" s="14">
        <v>3000</v>
      </c>
      <c r="I35" s="14">
        <v>5900</v>
      </c>
      <c r="J35" s="14">
        <v>3760</v>
      </c>
      <c r="K35" s="14">
        <v>84130</v>
      </c>
      <c r="L35" s="472"/>
      <c r="M35" s="472"/>
      <c r="N35" s="472"/>
      <c r="O35" s="472"/>
      <c r="P35" s="472"/>
      <c r="Q35" s="472"/>
      <c r="R35" s="472"/>
      <c r="S35" s="472"/>
      <c r="T35" s="472"/>
      <c r="U35" s="472"/>
      <c r="V35" s="471"/>
      <c r="W35" s="171"/>
    </row>
    <row r="36" spans="1:23" s="11" customFormat="1" ht="9.9499999999999993" customHeight="1" x14ac:dyDescent="0.2">
      <c r="A36" s="10" t="s">
        <v>31</v>
      </c>
      <c r="B36" s="14">
        <v>51370</v>
      </c>
      <c r="C36" s="14">
        <v>830</v>
      </c>
      <c r="D36" s="14">
        <v>52720</v>
      </c>
      <c r="E36" s="14">
        <v>104920</v>
      </c>
      <c r="F36" s="14"/>
      <c r="G36" s="19">
        <v>12210</v>
      </c>
      <c r="H36" s="14">
        <v>13490</v>
      </c>
      <c r="I36" s="14">
        <v>25700</v>
      </c>
      <c r="J36" s="14">
        <v>34680</v>
      </c>
      <c r="K36" s="14">
        <v>165300</v>
      </c>
      <c r="L36" s="472"/>
      <c r="M36" s="472"/>
      <c r="N36" s="472"/>
      <c r="O36" s="472"/>
      <c r="P36" s="472"/>
      <c r="Q36" s="472"/>
      <c r="R36" s="472"/>
      <c r="S36" s="472"/>
      <c r="T36" s="472"/>
      <c r="U36" s="472"/>
      <c r="V36" s="471"/>
      <c r="W36" s="171"/>
    </row>
    <row r="37" spans="1:23" s="11" customFormat="1" ht="9.9499999999999993" customHeight="1" x14ac:dyDescent="0.2">
      <c r="A37" s="10" t="s">
        <v>32</v>
      </c>
      <c r="B37" s="73" t="s">
        <v>16</v>
      </c>
      <c r="C37" s="73" t="s">
        <v>16</v>
      </c>
      <c r="D37" s="73" t="s">
        <v>16</v>
      </c>
      <c r="E37" s="73" t="s">
        <v>16</v>
      </c>
      <c r="F37" s="73"/>
      <c r="G37" s="73" t="s">
        <v>16</v>
      </c>
      <c r="H37" s="73" t="s">
        <v>16</v>
      </c>
      <c r="I37" s="73" t="s">
        <v>16</v>
      </c>
      <c r="J37" s="73" t="s">
        <v>16</v>
      </c>
      <c r="K37" s="73" t="s">
        <v>16</v>
      </c>
      <c r="L37" s="472"/>
      <c r="M37" s="472"/>
      <c r="N37" s="472"/>
      <c r="O37" s="472"/>
      <c r="P37" s="472"/>
      <c r="Q37" s="472"/>
      <c r="R37" s="472"/>
      <c r="S37" s="472"/>
      <c r="T37" s="472"/>
      <c r="U37" s="472"/>
      <c r="V37" s="471"/>
      <c r="W37" s="171"/>
    </row>
    <row r="38" spans="1:23" s="11" customFormat="1" ht="9.9499999999999993" customHeight="1" x14ac:dyDescent="0.2">
      <c r="A38" s="10" t="s">
        <v>33</v>
      </c>
      <c r="B38" s="14">
        <v>6960</v>
      </c>
      <c r="C38" s="14">
        <v>2270</v>
      </c>
      <c r="D38" s="14">
        <v>24480</v>
      </c>
      <c r="E38" s="14">
        <v>33710</v>
      </c>
      <c r="F38" s="14"/>
      <c r="G38" s="14">
        <v>1460</v>
      </c>
      <c r="H38" s="14">
        <v>1220</v>
      </c>
      <c r="I38" s="14">
        <v>2680</v>
      </c>
      <c r="J38" s="14">
        <v>5810</v>
      </c>
      <c r="K38" s="14">
        <v>42200</v>
      </c>
      <c r="L38" s="472"/>
      <c r="M38" s="472"/>
      <c r="N38" s="472"/>
      <c r="O38" s="472"/>
      <c r="P38" s="472"/>
      <c r="Q38" s="472"/>
      <c r="R38" s="472"/>
      <c r="S38" s="472"/>
      <c r="T38" s="472"/>
      <c r="U38" s="472"/>
      <c r="V38" s="471"/>
      <c r="W38" s="171"/>
    </row>
    <row r="39" spans="1:23" s="11" customFormat="1" ht="9.9499999999999993" customHeight="1" x14ac:dyDescent="0.2">
      <c r="A39" s="10" t="s">
        <v>34</v>
      </c>
      <c r="B39" s="14">
        <v>49270</v>
      </c>
      <c r="C39" s="14">
        <v>5580</v>
      </c>
      <c r="D39" s="14">
        <v>93690</v>
      </c>
      <c r="E39" s="14">
        <v>148540</v>
      </c>
      <c r="F39" s="14"/>
      <c r="G39" s="14">
        <v>11980</v>
      </c>
      <c r="H39" s="14">
        <v>4420</v>
      </c>
      <c r="I39" s="14">
        <v>16400</v>
      </c>
      <c r="J39" s="14">
        <v>44000</v>
      </c>
      <c r="K39" s="14">
        <v>208940</v>
      </c>
      <c r="L39" s="472"/>
      <c r="M39" s="472"/>
      <c r="N39" s="472"/>
      <c r="O39" s="472"/>
      <c r="P39" s="472"/>
      <c r="Q39" s="472"/>
      <c r="R39" s="472"/>
      <c r="S39" s="472"/>
      <c r="T39" s="472"/>
      <c r="U39" s="472"/>
      <c r="V39" s="471"/>
      <c r="W39" s="171"/>
    </row>
    <row r="40" spans="1:23" s="11" customFormat="1" ht="9.9499999999999993" customHeight="1" x14ac:dyDescent="0.2">
      <c r="A40" s="10" t="s">
        <v>35</v>
      </c>
      <c r="B40" s="14">
        <v>1940</v>
      </c>
      <c r="C40" s="14">
        <v>130</v>
      </c>
      <c r="D40" s="14">
        <v>26530</v>
      </c>
      <c r="E40" s="14">
        <v>28600</v>
      </c>
      <c r="F40" s="14"/>
      <c r="G40" s="19">
        <v>14440</v>
      </c>
      <c r="H40" s="19">
        <v>1510</v>
      </c>
      <c r="I40" s="19">
        <v>15950</v>
      </c>
      <c r="J40" s="14">
        <v>6200</v>
      </c>
      <c r="K40" s="19">
        <v>50750</v>
      </c>
      <c r="L40" s="472"/>
      <c r="M40" s="472"/>
      <c r="N40" s="472"/>
      <c r="O40" s="472"/>
      <c r="P40" s="472"/>
      <c r="Q40" s="472"/>
      <c r="R40" s="472"/>
      <c r="S40" s="472"/>
      <c r="T40" s="472"/>
      <c r="U40" s="472"/>
      <c r="V40" s="471"/>
      <c r="W40" s="171"/>
    </row>
    <row r="41" spans="1:23" s="11" customFormat="1" ht="9.9499999999999993" customHeight="1" x14ac:dyDescent="0.2">
      <c r="A41" s="69" t="s">
        <v>36</v>
      </c>
      <c r="B41" s="77">
        <v>12970</v>
      </c>
      <c r="C41" s="77">
        <v>650</v>
      </c>
      <c r="D41" s="77">
        <v>12130</v>
      </c>
      <c r="E41" s="77">
        <v>25750</v>
      </c>
      <c r="F41" s="78"/>
      <c r="G41" s="77">
        <v>900</v>
      </c>
      <c r="H41" s="77">
        <v>530</v>
      </c>
      <c r="I41" s="77">
        <v>1430</v>
      </c>
      <c r="J41" s="77">
        <v>2450</v>
      </c>
      <c r="K41" s="77">
        <v>29630</v>
      </c>
      <c r="L41" s="472"/>
      <c r="M41" s="472"/>
      <c r="N41" s="472"/>
      <c r="O41" s="472"/>
      <c r="P41" s="472"/>
      <c r="Q41" s="472"/>
      <c r="R41" s="472"/>
      <c r="S41" s="472"/>
      <c r="T41" s="472"/>
      <c r="U41" s="472"/>
      <c r="V41" s="471"/>
      <c r="W41" s="171"/>
    </row>
    <row r="42" spans="1:23" s="11" customFormat="1" ht="9.9499999999999993" customHeight="1" x14ac:dyDescent="0.2">
      <c r="A42" s="69" t="s">
        <v>37</v>
      </c>
      <c r="B42" s="77">
        <v>166480</v>
      </c>
      <c r="C42" s="77">
        <v>310</v>
      </c>
      <c r="D42" s="77">
        <v>51240</v>
      </c>
      <c r="E42" s="77">
        <v>218030</v>
      </c>
      <c r="F42" s="78"/>
      <c r="G42" s="77">
        <v>10700</v>
      </c>
      <c r="H42" s="77">
        <v>69210</v>
      </c>
      <c r="I42" s="77">
        <v>79910</v>
      </c>
      <c r="J42" s="77">
        <v>22420</v>
      </c>
      <c r="K42" s="77">
        <v>320360</v>
      </c>
      <c r="L42" s="472"/>
      <c r="M42" s="472"/>
      <c r="N42" s="472"/>
      <c r="O42" s="472"/>
      <c r="P42" s="472"/>
      <c r="Q42" s="472"/>
      <c r="R42" s="472"/>
      <c r="S42" s="472"/>
      <c r="T42" s="472"/>
      <c r="U42" s="472"/>
      <c r="V42" s="473"/>
      <c r="W42" s="171"/>
    </row>
    <row r="43" spans="1:23" s="11" customFormat="1" ht="9.9499999999999993" customHeight="1" x14ac:dyDescent="0.2">
      <c r="A43" s="69" t="s">
        <v>38</v>
      </c>
      <c r="B43" s="77">
        <v>73660</v>
      </c>
      <c r="C43" s="77">
        <v>1750</v>
      </c>
      <c r="D43" s="77">
        <v>61140</v>
      </c>
      <c r="E43" s="77">
        <v>136550</v>
      </c>
      <c r="F43" s="78"/>
      <c r="G43" s="77">
        <v>12600</v>
      </c>
      <c r="H43" s="77">
        <v>130460</v>
      </c>
      <c r="I43" s="77">
        <v>143060</v>
      </c>
      <c r="J43" s="77">
        <v>23890</v>
      </c>
      <c r="K43" s="77">
        <v>303500</v>
      </c>
      <c r="L43" s="472"/>
      <c r="M43" s="472"/>
      <c r="N43" s="472"/>
      <c r="O43" s="472"/>
      <c r="P43" s="472"/>
      <c r="Q43" s="472"/>
      <c r="R43" s="472"/>
      <c r="S43" s="472"/>
      <c r="T43" s="472"/>
      <c r="U43" s="472"/>
      <c r="V43" s="471"/>
      <c r="W43" s="171"/>
    </row>
    <row r="44" spans="1:23" s="15" customFormat="1" ht="9.9499999999999993" customHeight="1" x14ac:dyDescent="0.2">
      <c r="A44" s="69" t="s">
        <v>39</v>
      </c>
      <c r="B44" s="77">
        <v>81580</v>
      </c>
      <c r="C44" s="77">
        <v>45200</v>
      </c>
      <c r="D44" s="77">
        <v>116100</v>
      </c>
      <c r="E44" s="77">
        <v>242880</v>
      </c>
      <c r="F44" s="78"/>
      <c r="G44" s="77">
        <v>18560</v>
      </c>
      <c r="H44" s="77">
        <v>69990</v>
      </c>
      <c r="I44" s="77">
        <v>88550</v>
      </c>
      <c r="J44" s="77">
        <v>56240</v>
      </c>
      <c r="K44" s="77">
        <v>387670</v>
      </c>
      <c r="L44" s="472"/>
      <c r="M44" s="472"/>
      <c r="N44" s="472"/>
      <c r="O44" s="472"/>
      <c r="P44" s="472"/>
      <c r="Q44" s="472"/>
      <c r="R44" s="472"/>
      <c r="S44" s="472"/>
      <c r="T44" s="472"/>
      <c r="U44" s="472"/>
      <c r="V44" s="471"/>
      <c r="W44" s="474"/>
    </row>
    <row r="45" spans="1:23" s="11" customFormat="1" ht="9.9499999999999993" customHeight="1" x14ac:dyDescent="0.15">
      <c r="A45" s="69" t="s">
        <v>40</v>
      </c>
      <c r="B45" s="77">
        <v>51210</v>
      </c>
      <c r="C45" s="77">
        <v>5710</v>
      </c>
      <c r="D45" s="77">
        <v>120220</v>
      </c>
      <c r="E45" s="77">
        <v>177140</v>
      </c>
      <c r="F45" s="78"/>
      <c r="G45" s="77">
        <v>26420</v>
      </c>
      <c r="H45" s="77">
        <v>5930</v>
      </c>
      <c r="I45" s="77">
        <v>32350</v>
      </c>
      <c r="J45" s="77">
        <v>50200</v>
      </c>
      <c r="K45" s="77">
        <v>259690</v>
      </c>
      <c r="L45" s="472"/>
      <c r="M45" s="472"/>
      <c r="N45" s="472"/>
      <c r="O45" s="472"/>
      <c r="P45" s="472"/>
      <c r="Q45" s="472"/>
      <c r="R45" s="472"/>
      <c r="S45" s="472"/>
      <c r="T45" s="472"/>
      <c r="U45" s="472"/>
      <c r="V45" s="38"/>
      <c r="W45" s="171"/>
    </row>
    <row r="46" spans="1:23" s="11" customFormat="1" ht="9.9499999999999993" customHeight="1" x14ac:dyDescent="0.15">
      <c r="A46" s="69" t="s">
        <v>41</v>
      </c>
      <c r="B46" s="78">
        <v>385900</v>
      </c>
      <c r="C46" s="78">
        <v>53620</v>
      </c>
      <c r="D46" s="78">
        <v>360830</v>
      </c>
      <c r="E46" s="77">
        <v>800350</v>
      </c>
      <c r="F46" s="78"/>
      <c r="G46" s="78">
        <v>69180</v>
      </c>
      <c r="H46" s="78">
        <v>276120</v>
      </c>
      <c r="I46" s="77">
        <v>345300</v>
      </c>
      <c r="J46" s="78">
        <v>155200</v>
      </c>
      <c r="K46" s="77">
        <v>1300850</v>
      </c>
      <c r="L46" s="472"/>
      <c r="M46" s="472"/>
      <c r="N46" s="472"/>
      <c r="O46" s="472"/>
      <c r="P46" s="472"/>
      <c r="Q46" s="472"/>
      <c r="R46" s="472"/>
      <c r="S46" s="472"/>
      <c r="T46" s="472"/>
      <c r="U46" s="472"/>
      <c r="V46" s="38"/>
      <c r="W46" s="171"/>
    </row>
    <row r="47" spans="1:23" ht="3" customHeight="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16"/>
      <c r="M47" s="186"/>
      <c r="N47" s="186"/>
      <c r="O47" s="186"/>
      <c r="P47" s="186"/>
      <c r="Q47" s="186"/>
      <c r="R47" s="186"/>
      <c r="S47" s="186"/>
      <c r="T47" s="186"/>
      <c r="U47" s="186"/>
      <c r="V47" s="186"/>
      <c r="W47" s="16"/>
    </row>
    <row r="48" spans="1:23" ht="3" customHeight="1" x14ac:dyDescent="0.2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</row>
    <row r="49" spans="1:23" s="171" customFormat="1" ht="9.9499999999999993" customHeight="1" x14ac:dyDescent="0.2">
      <c r="A49" s="522" t="s">
        <v>315</v>
      </c>
      <c r="B49" s="523"/>
      <c r="C49" s="523"/>
      <c r="D49" s="523"/>
      <c r="E49" s="523"/>
      <c r="F49" s="523"/>
      <c r="G49" s="523"/>
      <c r="H49" s="523"/>
      <c r="I49" s="523"/>
      <c r="J49" s="523"/>
      <c r="K49" s="523"/>
    </row>
    <row r="50" spans="1:23" ht="9" customHeight="1" x14ac:dyDescent="0.2"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</row>
    <row r="51" spans="1:23" x14ac:dyDescent="0.2">
      <c r="B51" s="419"/>
      <c r="C51" s="419"/>
      <c r="D51" s="419"/>
      <c r="E51" s="419"/>
      <c r="F51" s="326"/>
      <c r="G51" s="326"/>
      <c r="H51" s="326"/>
      <c r="I51" s="419"/>
      <c r="J51" s="419"/>
      <c r="K51" s="419"/>
    </row>
    <row r="52" spans="1:23" x14ac:dyDescent="0.2">
      <c r="B52" s="447"/>
      <c r="C52" s="447"/>
      <c r="D52" s="447"/>
      <c r="E52" s="447"/>
      <c r="F52" s="447"/>
      <c r="G52" s="447"/>
      <c r="H52" s="447"/>
      <c r="I52" s="447"/>
      <c r="J52" s="447"/>
      <c r="K52" s="447"/>
    </row>
  </sheetData>
  <mergeCells count="9">
    <mergeCell ref="B17:K17"/>
    <mergeCell ref="A49:K49"/>
    <mergeCell ref="A2:K2"/>
    <mergeCell ref="A5:E5"/>
    <mergeCell ref="A8:A9"/>
    <mergeCell ref="B8:E8"/>
    <mergeCell ref="G8:I8"/>
    <mergeCell ref="J8:J9"/>
    <mergeCell ref="K8:K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zoomScaleNormal="100" workbookViewId="0">
      <selection activeCell="P28" sqref="P28"/>
    </sheetView>
  </sheetViews>
  <sheetFormatPr defaultColWidth="11.28515625" defaultRowHeight="9" x14ac:dyDescent="0.15"/>
  <cols>
    <col min="1" max="1" width="12.7109375" style="4" customWidth="1"/>
    <col min="2" max="2" width="8.140625" style="4" customWidth="1"/>
    <col min="3" max="3" width="6.85546875" style="4" bestFit="1" customWidth="1"/>
    <col min="4" max="4" width="7" style="4" bestFit="1" customWidth="1"/>
    <col min="5" max="5" width="8.28515625" style="4" bestFit="1" customWidth="1"/>
    <col min="6" max="6" width="0.85546875" style="4" customWidth="1"/>
    <col min="7" max="7" width="8.7109375" style="4" bestFit="1" customWidth="1"/>
    <col min="8" max="8" width="7" style="4" bestFit="1" customWidth="1"/>
    <col min="9" max="9" width="8.140625" style="4" customWidth="1"/>
    <col min="10" max="10" width="7.85546875" style="4" bestFit="1" customWidth="1"/>
    <col min="11" max="11" width="8.42578125" style="4" customWidth="1"/>
    <col min="12" max="12" width="0.85546875" style="38" customWidth="1"/>
    <col min="13" max="13" width="6.85546875" style="4" customWidth="1"/>
    <col min="14" max="16384" width="11.28515625" style="4"/>
  </cols>
  <sheetData>
    <row r="1" spans="1:15" s="26" customFormat="1" ht="12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5" s="26" customFormat="1" ht="12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5" s="28" customFormat="1" ht="25.15" customHeight="1" x14ac:dyDescent="0.2">
      <c r="A3" s="221"/>
      <c r="B3" s="221"/>
      <c r="C3" s="190"/>
      <c r="D3" s="221"/>
      <c r="E3" s="221"/>
      <c r="F3" s="221"/>
      <c r="G3" s="221"/>
      <c r="H3" s="221"/>
      <c r="I3" s="221"/>
      <c r="J3" s="221"/>
      <c r="K3" s="221"/>
      <c r="L3" s="221"/>
      <c r="M3" s="221"/>
    </row>
    <row r="4" spans="1:15" s="30" customFormat="1" ht="12" customHeight="1" x14ac:dyDescent="0.2">
      <c r="A4" s="153" t="s">
        <v>246</v>
      </c>
      <c r="B4" s="153"/>
      <c r="C4" s="153"/>
      <c r="D4" s="153"/>
      <c r="E4" s="153"/>
      <c r="F4" s="153"/>
      <c r="G4" s="153"/>
      <c r="H4" s="153"/>
      <c r="I4" s="153"/>
      <c r="J4" s="153"/>
      <c r="K4" s="29"/>
      <c r="L4" s="29"/>
      <c r="M4" s="29"/>
    </row>
    <row r="5" spans="1:15" s="3" customFormat="1" ht="12" customHeight="1" x14ac:dyDescent="0.2">
      <c r="A5" s="525" t="s">
        <v>349</v>
      </c>
      <c r="B5" s="525"/>
      <c r="C5" s="525"/>
      <c r="D5" s="525"/>
      <c r="E5" s="525"/>
      <c r="F5" s="525"/>
      <c r="G5" s="525"/>
      <c r="H5" s="525"/>
      <c r="I5" s="525"/>
      <c r="J5" s="525"/>
      <c r="K5" s="197"/>
      <c r="L5" s="31"/>
      <c r="M5" s="31"/>
    </row>
    <row r="6" spans="1:15" s="3" customFormat="1" ht="12" customHeight="1" x14ac:dyDescent="0.2">
      <c r="A6" s="155" t="s">
        <v>404</v>
      </c>
      <c r="B6" s="155"/>
      <c r="C6" s="155"/>
      <c r="D6" s="156"/>
      <c r="E6" s="156"/>
      <c r="F6" s="156"/>
      <c r="G6" s="156"/>
      <c r="H6" s="156"/>
      <c r="I6" s="156"/>
      <c r="J6" s="156"/>
      <c r="K6" s="33"/>
      <c r="L6" s="33"/>
      <c r="M6" s="33"/>
    </row>
    <row r="7" spans="1:15" s="3" customFormat="1" ht="6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44"/>
      <c r="M7" s="144"/>
    </row>
    <row r="8" spans="1:15" s="36" customFormat="1" ht="9.9499999999999993" customHeight="1" x14ac:dyDescent="0.15">
      <c r="A8" s="535" t="s">
        <v>8</v>
      </c>
      <c r="B8" s="536" t="s">
        <v>105</v>
      </c>
      <c r="C8" s="536"/>
      <c r="D8" s="536"/>
      <c r="E8" s="536"/>
      <c r="F8" s="174"/>
      <c r="G8" s="533" t="s">
        <v>106</v>
      </c>
      <c r="H8" s="533" t="s">
        <v>107</v>
      </c>
      <c r="I8" s="533" t="s">
        <v>108</v>
      </c>
      <c r="J8" s="533" t="s">
        <v>109</v>
      </c>
      <c r="K8" s="533" t="s">
        <v>14</v>
      </c>
      <c r="L8" s="35"/>
      <c r="M8" s="533" t="s">
        <v>288</v>
      </c>
    </row>
    <row r="9" spans="1:15" s="36" customFormat="1" ht="30" customHeight="1" x14ac:dyDescent="0.15">
      <c r="A9" s="487"/>
      <c r="B9" s="175" t="s">
        <v>268</v>
      </c>
      <c r="C9" s="179" t="s">
        <v>110</v>
      </c>
      <c r="D9" s="179" t="s">
        <v>111</v>
      </c>
      <c r="E9" s="179" t="s">
        <v>112</v>
      </c>
      <c r="F9" s="37"/>
      <c r="G9" s="534"/>
      <c r="H9" s="534"/>
      <c r="I9" s="534"/>
      <c r="J9" s="534"/>
      <c r="K9" s="534"/>
      <c r="L9" s="37"/>
      <c r="M9" s="534"/>
    </row>
    <row r="10" spans="1:15" s="36" customFormat="1" ht="3" customHeight="1" x14ac:dyDescent="0.1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45"/>
    </row>
    <row r="11" spans="1:15" s="36" customFormat="1" x14ac:dyDescent="0.15">
      <c r="A11" s="373">
        <v>2014</v>
      </c>
      <c r="B11" s="19">
        <v>1894251</v>
      </c>
      <c r="C11" s="19">
        <v>236188</v>
      </c>
      <c r="D11" s="19">
        <v>258497</v>
      </c>
      <c r="E11" s="19">
        <v>2388936</v>
      </c>
      <c r="F11" s="19"/>
      <c r="G11" s="19">
        <v>1255764</v>
      </c>
      <c r="H11" s="19">
        <v>390902</v>
      </c>
      <c r="I11" s="19">
        <v>85029</v>
      </c>
      <c r="J11" s="19">
        <v>108318</v>
      </c>
      <c r="K11" s="19">
        <v>4228949</v>
      </c>
      <c r="L11" s="38"/>
      <c r="M11" s="378">
        <v>0.34</v>
      </c>
      <c r="O11" s="372"/>
    </row>
    <row r="12" spans="1:15" s="10" customFormat="1" ht="9.9499999999999993" customHeight="1" x14ac:dyDescent="0.15">
      <c r="A12" s="94">
        <v>2015</v>
      </c>
      <c r="B12" s="19">
        <v>1976452</v>
      </c>
      <c r="C12" s="19">
        <v>237328</v>
      </c>
      <c r="D12" s="19">
        <v>224651</v>
      </c>
      <c r="E12" s="19">
        <v>2438431</v>
      </c>
      <c r="F12" s="19"/>
      <c r="G12" s="19">
        <v>1172281</v>
      </c>
      <c r="H12" s="19">
        <v>252051</v>
      </c>
      <c r="I12" s="19">
        <v>76749</v>
      </c>
      <c r="J12" s="19">
        <v>107854</v>
      </c>
      <c r="K12" s="19">
        <v>4047366</v>
      </c>
      <c r="L12" s="19"/>
      <c r="M12" s="378">
        <v>0.33</v>
      </c>
      <c r="N12" s="36"/>
      <c r="O12" s="372"/>
    </row>
    <row r="13" spans="1:15" s="10" customFormat="1" ht="9.9499999999999993" customHeight="1" x14ac:dyDescent="0.15">
      <c r="A13" s="94">
        <v>2016</v>
      </c>
      <c r="B13" s="19">
        <v>2212573</v>
      </c>
      <c r="C13" s="19">
        <v>280808</v>
      </c>
      <c r="D13" s="19">
        <v>204911</v>
      </c>
      <c r="E13" s="19">
        <v>2698292</v>
      </c>
      <c r="F13" s="19"/>
      <c r="G13" s="19">
        <v>1222503</v>
      </c>
      <c r="H13" s="19">
        <v>312235</v>
      </c>
      <c r="I13" s="19">
        <v>253950</v>
      </c>
      <c r="J13" s="19">
        <v>91525</v>
      </c>
      <c r="K13" s="19">
        <v>4578505</v>
      </c>
      <c r="L13" s="19"/>
      <c r="M13" s="378">
        <v>0.36</v>
      </c>
      <c r="N13" s="14"/>
      <c r="O13" s="372"/>
    </row>
    <row r="14" spans="1:15" s="10" customFormat="1" ht="9.9499999999999993" customHeight="1" x14ac:dyDescent="0.15">
      <c r="A14" s="94">
        <v>2017</v>
      </c>
      <c r="B14" s="19">
        <v>2032290</v>
      </c>
      <c r="C14" s="19">
        <v>340223</v>
      </c>
      <c r="D14" s="19">
        <v>286182</v>
      </c>
      <c r="E14" s="19">
        <v>2658695</v>
      </c>
      <c r="F14" s="19"/>
      <c r="G14" s="19">
        <v>1175259</v>
      </c>
      <c r="H14" s="19">
        <v>526441</v>
      </c>
      <c r="I14" s="19">
        <v>235969</v>
      </c>
      <c r="J14" s="19">
        <v>117061</v>
      </c>
      <c r="K14" s="19">
        <v>4713425</v>
      </c>
      <c r="L14" s="19"/>
      <c r="M14" s="378">
        <v>0.37413595523981635</v>
      </c>
      <c r="N14" s="14"/>
      <c r="O14" s="372"/>
    </row>
    <row r="15" spans="1:15" s="10" customFormat="1" ht="9.9499999999999993" customHeight="1" x14ac:dyDescent="0.15">
      <c r="A15" s="94">
        <v>2018</v>
      </c>
      <c r="B15" s="19">
        <v>1952892</v>
      </c>
      <c r="C15" s="19">
        <v>309796</v>
      </c>
      <c r="D15" s="19">
        <v>251795</v>
      </c>
      <c r="E15" s="19">
        <v>2514483</v>
      </c>
      <c r="F15" s="19">
        <v>0</v>
      </c>
      <c r="G15" s="19">
        <v>1255700</v>
      </c>
      <c r="H15" s="19">
        <v>496821</v>
      </c>
      <c r="I15" s="19">
        <v>211546</v>
      </c>
      <c r="J15" s="19">
        <v>93738</v>
      </c>
      <c r="K15" s="19">
        <v>4572288</v>
      </c>
      <c r="L15" s="19">
        <v>0</v>
      </c>
      <c r="M15" s="378">
        <v>0.36293297093123356</v>
      </c>
      <c r="N15" s="378"/>
      <c r="O15" s="434"/>
    </row>
    <row r="16" spans="1:15" s="10" customFormat="1" ht="9.9499999999999993" customHeight="1" x14ac:dyDescent="0.15">
      <c r="A16" s="94">
        <v>2019</v>
      </c>
      <c r="B16" s="19">
        <v>1712128</v>
      </c>
      <c r="C16" s="19">
        <v>369581</v>
      </c>
      <c r="D16" s="19">
        <v>331178</v>
      </c>
      <c r="E16" s="19">
        <v>2412887</v>
      </c>
      <c r="F16" s="19">
        <v>0</v>
      </c>
      <c r="G16" s="19">
        <v>1320570</v>
      </c>
      <c r="H16" s="19">
        <v>410763</v>
      </c>
      <c r="I16" s="19">
        <v>133015</v>
      </c>
      <c r="J16" s="19">
        <v>64565</v>
      </c>
      <c r="K16" s="19">
        <v>4341800</v>
      </c>
      <c r="L16" s="19"/>
      <c r="M16" s="378">
        <v>0.344637602265918</v>
      </c>
      <c r="N16" s="378"/>
      <c r="O16" s="434"/>
    </row>
    <row r="17" spans="1:16" s="36" customFormat="1" ht="3" customHeight="1" x14ac:dyDescent="0.15">
      <c r="A17" s="145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45"/>
      <c r="N17" s="19"/>
      <c r="O17" s="434"/>
    </row>
    <row r="18" spans="1:16" s="10" customFormat="1" ht="10.15" customHeight="1" x14ac:dyDescent="0.15">
      <c r="A18" s="93"/>
      <c r="B18" s="510" t="s">
        <v>402</v>
      </c>
      <c r="C18" s="510"/>
      <c r="D18" s="510"/>
      <c r="E18" s="510"/>
      <c r="F18" s="510"/>
      <c r="G18" s="510"/>
      <c r="H18" s="510"/>
      <c r="I18" s="510"/>
      <c r="J18" s="510"/>
      <c r="K18" s="510"/>
      <c r="L18" s="510"/>
      <c r="M18" s="510"/>
      <c r="N18" s="19"/>
      <c r="O18" s="434"/>
    </row>
    <row r="19" spans="1:16" s="36" customFormat="1" ht="3" customHeight="1" x14ac:dyDescent="0.15">
      <c r="A19" s="186"/>
      <c r="B19" s="186"/>
      <c r="C19" s="93"/>
      <c r="D19" s="186"/>
      <c r="E19" s="186"/>
      <c r="F19" s="186"/>
      <c r="G19" s="93"/>
      <c r="H19" s="93"/>
      <c r="I19" s="93"/>
      <c r="J19" s="93"/>
      <c r="K19" s="93"/>
      <c r="L19" s="186"/>
      <c r="M19" s="45"/>
      <c r="N19" s="19"/>
      <c r="O19" s="434"/>
    </row>
    <row r="20" spans="1:16" s="10" customFormat="1" ht="9.9499999999999993" customHeight="1" x14ac:dyDescent="0.15">
      <c r="A20" s="186" t="s">
        <v>15</v>
      </c>
      <c r="B20" s="19">
        <v>194919</v>
      </c>
      <c r="C20" s="19">
        <v>20395</v>
      </c>
      <c r="D20" s="19">
        <v>23813</v>
      </c>
      <c r="E20" s="19">
        <v>239127</v>
      </c>
      <c r="F20" s="19"/>
      <c r="G20" s="19">
        <v>127421</v>
      </c>
      <c r="H20" s="19">
        <v>27892</v>
      </c>
      <c r="I20" s="19">
        <v>4451</v>
      </c>
      <c r="J20" s="19">
        <v>7525</v>
      </c>
      <c r="K20" s="19">
        <v>406416</v>
      </c>
      <c r="L20" s="19"/>
      <c r="M20" s="378">
        <v>0.43166311210053615</v>
      </c>
      <c r="N20" s="432"/>
      <c r="O20" s="434"/>
    </row>
    <row r="21" spans="1:16" s="352" customFormat="1" ht="19.5" customHeight="1" x14ac:dyDescent="0.15">
      <c r="A21" s="97" t="s">
        <v>279</v>
      </c>
      <c r="B21" s="61">
        <v>5</v>
      </c>
      <c r="C21" s="61">
        <v>81</v>
      </c>
      <c r="D21" s="61">
        <v>288</v>
      </c>
      <c r="E21" s="61">
        <v>374</v>
      </c>
      <c r="F21" s="61"/>
      <c r="G21" s="61">
        <v>215</v>
      </c>
      <c r="H21" s="61">
        <v>1</v>
      </c>
      <c r="I21" s="61">
        <v>294</v>
      </c>
      <c r="J21" s="61" t="s">
        <v>16</v>
      </c>
      <c r="K21" s="61">
        <v>884</v>
      </c>
      <c r="L21" s="61"/>
      <c r="M21" s="379">
        <v>1.434878587196468E-2</v>
      </c>
      <c r="N21" s="432"/>
      <c r="O21" s="434"/>
    </row>
    <row r="22" spans="1:16" s="10" customFormat="1" ht="9.9499999999999993" customHeight="1" x14ac:dyDescent="0.15">
      <c r="A22" s="186" t="s">
        <v>17</v>
      </c>
      <c r="B22" s="19">
        <v>9412</v>
      </c>
      <c r="C22" s="19">
        <v>2896</v>
      </c>
      <c r="D22" s="19">
        <v>6507</v>
      </c>
      <c r="E22" s="19">
        <v>18815</v>
      </c>
      <c r="F22" s="19"/>
      <c r="G22" s="19">
        <v>18955</v>
      </c>
      <c r="H22" s="19">
        <v>76</v>
      </c>
      <c r="I22" s="19">
        <v>1977</v>
      </c>
      <c r="J22" s="19">
        <v>1289</v>
      </c>
      <c r="K22" s="19">
        <v>41112</v>
      </c>
      <c r="L22" s="19"/>
      <c r="M22" s="378">
        <v>4.0826824629959728E-2</v>
      </c>
      <c r="N22" s="432"/>
      <c r="O22" s="434"/>
    </row>
    <row r="23" spans="1:16" s="10" customFormat="1" ht="9.9499999999999993" customHeight="1" x14ac:dyDescent="0.15">
      <c r="A23" s="186" t="s">
        <v>18</v>
      </c>
      <c r="B23" s="19">
        <v>316522</v>
      </c>
      <c r="C23" s="19">
        <v>23602</v>
      </c>
      <c r="D23" s="19">
        <v>74259</v>
      </c>
      <c r="E23" s="19">
        <v>414383</v>
      </c>
      <c r="F23" s="19"/>
      <c r="G23" s="19">
        <v>380151</v>
      </c>
      <c r="H23" s="19">
        <v>351661</v>
      </c>
      <c r="I23" s="19">
        <v>12512</v>
      </c>
      <c r="J23" s="19">
        <v>9342</v>
      </c>
      <c r="K23" s="19">
        <v>1168049</v>
      </c>
      <c r="L23" s="19"/>
      <c r="M23" s="378">
        <v>26.593711579618414</v>
      </c>
      <c r="N23" s="432"/>
      <c r="O23" s="434"/>
    </row>
    <row r="24" spans="1:16" s="49" customFormat="1" ht="20.100000000000001" customHeight="1" x14ac:dyDescent="0.15">
      <c r="A24" s="97" t="s">
        <v>296</v>
      </c>
      <c r="B24" s="172">
        <v>15485</v>
      </c>
      <c r="C24" s="172">
        <v>6777</v>
      </c>
      <c r="D24" s="172">
        <v>1928</v>
      </c>
      <c r="E24" s="172">
        <v>24190</v>
      </c>
      <c r="F24" s="172"/>
      <c r="G24" s="172">
        <v>9816</v>
      </c>
      <c r="H24" s="172">
        <v>2752</v>
      </c>
      <c r="I24" s="172">
        <v>1508</v>
      </c>
      <c r="J24" s="172">
        <v>559</v>
      </c>
      <c r="K24" s="172">
        <v>38825</v>
      </c>
      <c r="L24" s="40"/>
      <c r="M24" s="380">
        <v>0.11914223726566647</v>
      </c>
      <c r="N24" s="432"/>
      <c r="O24" s="434"/>
    </row>
    <row r="25" spans="1:16" s="50" customFormat="1" ht="9.9499999999999993" customHeight="1" x14ac:dyDescent="0.15">
      <c r="A25" s="173" t="s">
        <v>419</v>
      </c>
      <c r="B25" s="194">
        <v>9681</v>
      </c>
      <c r="C25" s="194">
        <v>3113</v>
      </c>
      <c r="D25" s="194">
        <v>246</v>
      </c>
      <c r="E25" s="194">
        <v>13040</v>
      </c>
      <c r="F25" s="194"/>
      <c r="G25" s="194">
        <v>4298</v>
      </c>
      <c r="H25" s="194">
        <v>2695</v>
      </c>
      <c r="I25" s="194">
        <v>488</v>
      </c>
      <c r="J25" s="194">
        <v>261</v>
      </c>
      <c r="K25" s="194">
        <v>20782</v>
      </c>
      <c r="L25" s="194"/>
      <c r="M25" s="381">
        <v>0.10183061876482233</v>
      </c>
      <c r="N25" s="432"/>
      <c r="O25" s="435"/>
      <c r="P25" s="433"/>
    </row>
    <row r="26" spans="1:16" s="50" customFormat="1" ht="9.9499999999999993" customHeight="1" x14ac:dyDescent="0.15">
      <c r="A26" s="173" t="s">
        <v>420</v>
      </c>
      <c r="B26" s="194">
        <v>5804</v>
      </c>
      <c r="C26" s="194">
        <v>3664</v>
      </c>
      <c r="D26" s="194">
        <v>1682</v>
      </c>
      <c r="E26" s="194">
        <v>11150</v>
      </c>
      <c r="F26" s="194"/>
      <c r="G26" s="194">
        <v>5518</v>
      </c>
      <c r="H26" s="194">
        <v>57</v>
      </c>
      <c r="I26" s="194">
        <v>1020</v>
      </c>
      <c r="J26" s="194">
        <v>298</v>
      </c>
      <c r="K26" s="194">
        <v>18043</v>
      </c>
      <c r="L26" s="194"/>
      <c r="M26" s="381">
        <v>0.14815210162004155</v>
      </c>
      <c r="N26" s="432"/>
      <c r="O26" s="435"/>
      <c r="P26" s="433"/>
    </row>
    <row r="27" spans="1:16" s="10" customFormat="1" ht="9.9499999999999993" customHeight="1" x14ac:dyDescent="0.15">
      <c r="A27" s="186" t="s">
        <v>21</v>
      </c>
      <c r="B27" s="19">
        <v>301959</v>
      </c>
      <c r="C27" s="19">
        <v>41817</v>
      </c>
      <c r="D27" s="19">
        <v>73080</v>
      </c>
      <c r="E27" s="19">
        <v>416856</v>
      </c>
      <c r="F27" s="19"/>
      <c r="G27" s="19">
        <v>211129</v>
      </c>
      <c r="H27" s="19">
        <v>27398</v>
      </c>
      <c r="I27" s="19">
        <v>13204</v>
      </c>
      <c r="J27" s="19">
        <v>9589</v>
      </c>
      <c r="K27" s="19">
        <v>678176</v>
      </c>
      <c r="L27" s="19"/>
      <c r="M27" s="378">
        <v>0.81196219967889127</v>
      </c>
      <c r="N27" s="432"/>
      <c r="O27" s="434"/>
    </row>
    <row r="28" spans="1:16" s="10" customFormat="1" ht="9.9499999999999993" customHeight="1" x14ac:dyDescent="0.15">
      <c r="A28" s="186" t="s">
        <v>22</v>
      </c>
      <c r="B28" s="19">
        <v>92149</v>
      </c>
      <c r="C28" s="19">
        <v>12283</v>
      </c>
      <c r="D28" s="19">
        <v>7813</v>
      </c>
      <c r="E28" s="19">
        <v>112245</v>
      </c>
      <c r="F28" s="19"/>
      <c r="G28" s="19">
        <v>28127</v>
      </c>
      <c r="H28" s="19">
        <v>79</v>
      </c>
      <c r="I28" s="19">
        <v>280</v>
      </c>
      <c r="J28" s="19">
        <v>4008</v>
      </c>
      <c r="K28" s="19">
        <v>144739</v>
      </c>
      <c r="L28" s="19"/>
      <c r="M28" s="378">
        <v>0.64395415676748258</v>
      </c>
      <c r="N28" s="432"/>
      <c r="O28" s="434"/>
    </row>
    <row r="29" spans="1:16" s="10" customFormat="1" ht="9.9499999999999993" customHeight="1" x14ac:dyDescent="0.15">
      <c r="A29" s="186" t="s">
        <v>23</v>
      </c>
      <c r="B29" s="19">
        <v>356018</v>
      </c>
      <c r="C29" s="19">
        <v>66030</v>
      </c>
      <c r="D29" s="19">
        <v>60370</v>
      </c>
      <c r="E29" s="19">
        <v>482418</v>
      </c>
      <c r="F29" s="19"/>
      <c r="G29" s="19">
        <v>184816</v>
      </c>
      <c r="H29" s="19">
        <v>183791</v>
      </c>
      <c r="I29" s="19">
        <v>5255</v>
      </c>
      <c r="J29" s="19">
        <v>11851</v>
      </c>
      <c r="K29" s="19">
        <v>868131</v>
      </c>
      <c r="L29" s="19"/>
      <c r="M29" s="378">
        <v>0.83088730733597238</v>
      </c>
      <c r="N29" s="432"/>
      <c r="O29" s="434"/>
    </row>
    <row r="30" spans="1:16" s="10" customFormat="1" ht="9.9499999999999993" customHeight="1" x14ac:dyDescent="0.15">
      <c r="A30" s="54" t="s">
        <v>24</v>
      </c>
      <c r="B30" s="19">
        <v>70561</v>
      </c>
      <c r="C30" s="19">
        <v>22546</v>
      </c>
      <c r="D30" s="19">
        <v>23279</v>
      </c>
      <c r="E30" s="19">
        <v>116386</v>
      </c>
      <c r="F30" s="19"/>
      <c r="G30" s="19">
        <v>50609</v>
      </c>
      <c r="H30" s="19">
        <v>288</v>
      </c>
      <c r="I30" s="19">
        <v>46558</v>
      </c>
      <c r="J30" s="19">
        <v>727</v>
      </c>
      <c r="K30" s="19">
        <v>214568</v>
      </c>
      <c r="L30" s="19"/>
      <c r="M30" s="378">
        <v>0.33520488666010528</v>
      </c>
      <c r="N30" s="432"/>
      <c r="O30" s="434"/>
    </row>
    <row r="31" spans="1:16" s="10" customFormat="1" ht="9.9499999999999993" customHeight="1" x14ac:dyDescent="0.15">
      <c r="A31" s="186" t="s">
        <v>25</v>
      </c>
      <c r="B31" s="19">
        <v>50205</v>
      </c>
      <c r="C31" s="19">
        <v>1962</v>
      </c>
      <c r="D31" s="19">
        <v>3871</v>
      </c>
      <c r="E31" s="19">
        <v>56038</v>
      </c>
      <c r="F31" s="19"/>
      <c r="G31" s="19">
        <v>3663</v>
      </c>
      <c r="H31" s="19">
        <v>4</v>
      </c>
      <c r="I31" s="19">
        <v>1140</v>
      </c>
      <c r="J31" s="19">
        <v>2069</v>
      </c>
      <c r="K31" s="19">
        <v>62914</v>
      </c>
      <c r="L31" s="19"/>
      <c r="M31" s="378">
        <v>0.21314641153512576</v>
      </c>
      <c r="N31" s="432"/>
      <c r="O31" s="372"/>
    </row>
    <row r="32" spans="1:16" s="10" customFormat="1" ht="9.9499999999999993" customHeight="1" x14ac:dyDescent="0.15">
      <c r="A32" s="54" t="s">
        <v>26</v>
      </c>
      <c r="B32" s="19">
        <v>90541</v>
      </c>
      <c r="C32" s="19">
        <v>8502</v>
      </c>
      <c r="D32" s="19">
        <v>7803</v>
      </c>
      <c r="E32" s="19">
        <v>106846</v>
      </c>
      <c r="F32" s="19"/>
      <c r="G32" s="19">
        <v>20669</v>
      </c>
      <c r="H32" s="19">
        <v>73</v>
      </c>
      <c r="I32" s="19">
        <v>4705</v>
      </c>
      <c r="J32" s="19">
        <v>3767</v>
      </c>
      <c r="K32" s="19">
        <v>136060</v>
      </c>
      <c r="L32" s="19"/>
      <c r="M32" s="378">
        <v>0.29813920466995641</v>
      </c>
      <c r="N32" s="432"/>
      <c r="O32" s="372"/>
    </row>
    <row r="33" spans="1:15" s="10" customFormat="1" ht="9.9499999999999993" customHeight="1" x14ac:dyDescent="0.15">
      <c r="A33" s="186" t="s">
        <v>27</v>
      </c>
      <c r="B33" s="19">
        <v>96012</v>
      </c>
      <c r="C33" s="19">
        <v>17980</v>
      </c>
      <c r="D33" s="19">
        <v>16101</v>
      </c>
      <c r="E33" s="19">
        <v>130093</v>
      </c>
      <c r="F33" s="19"/>
      <c r="G33" s="19">
        <v>58078</v>
      </c>
      <c r="H33" s="19">
        <v>2504</v>
      </c>
      <c r="I33" s="19">
        <v>4544</v>
      </c>
      <c r="J33" s="19">
        <v>5869</v>
      </c>
      <c r="K33" s="19">
        <v>201088</v>
      </c>
      <c r="L33" s="19"/>
      <c r="M33" s="378">
        <v>0.29785696087783431</v>
      </c>
      <c r="N33" s="432"/>
      <c r="O33" s="372"/>
    </row>
    <row r="34" spans="1:15" s="10" customFormat="1" ht="9.9499999999999993" customHeight="1" x14ac:dyDescent="0.15">
      <c r="A34" s="186" t="s">
        <v>28</v>
      </c>
      <c r="B34" s="19">
        <v>44007</v>
      </c>
      <c r="C34" s="19">
        <v>8793</v>
      </c>
      <c r="D34" s="19">
        <v>9826</v>
      </c>
      <c r="E34" s="19">
        <v>62626</v>
      </c>
      <c r="F34" s="19"/>
      <c r="G34" s="19">
        <v>23920</v>
      </c>
      <c r="H34" s="19">
        <v>196</v>
      </c>
      <c r="I34" s="19">
        <v>1495</v>
      </c>
      <c r="J34" s="19">
        <v>1495</v>
      </c>
      <c r="K34" s="19">
        <v>89732</v>
      </c>
      <c r="L34" s="19"/>
      <c r="M34" s="378">
        <v>0.21636610460476027</v>
      </c>
      <c r="N34" s="432"/>
      <c r="O34" s="372"/>
    </row>
    <row r="35" spans="1:15" s="10" customFormat="1" ht="9.9499999999999993" customHeight="1" x14ac:dyDescent="0.15">
      <c r="A35" s="186" t="s">
        <v>29</v>
      </c>
      <c r="B35" s="19">
        <v>15366</v>
      </c>
      <c r="C35" s="19">
        <v>301</v>
      </c>
      <c r="D35" s="19">
        <v>2355</v>
      </c>
      <c r="E35" s="19">
        <v>18022</v>
      </c>
      <c r="F35" s="19"/>
      <c r="G35" s="19">
        <v>904</v>
      </c>
      <c r="H35" s="19">
        <v>55</v>
      </c>
      <c r="I35" s="19">
        <v>65</v>
      </c>
      <c r="J35" s="19">
        <v>195</v>
      </c>
      <c r="K35" s="19">
        <v>19241</v>
      </c>
      <c r="L35" s="19"/>
      <c r="M35" s="378">
        <v>0.10477450692107471</v>
      </c>
      <c r="N35" s="432"/>
      <c r="O35" s="372"/>
    </row>
    <row r="36" spans="1:15" s="10" customFormat="1" ht="9.9499999999999993" customHeight="1" x14ac:dyDescent="0.15">
      <c r="A36" s="186" t="s">
        <v>30</v>
      </c>
      <c r="B36" s="19">
        <v>89749</v>
      </c>
      <c r="C36" s="19">
        <v>82677</v>
      </c>
      <c r="D36" s="19">
        <v>10213</v>
      </c>
      <c r="E36" s="19">
        <v>182639</v>
      </c>
      <c r="F36" s="19"/>
      <c r="G36" s="19">
        <v>17144</v>
      </c>
      <c r="H36" s="19">
        <v>709</v>
      </c>
      <c r="I36" s="19">
        <v>1537</v>
      </c>
      <c r="J36" s="19">
        <v>4678</v>
      </c>
      <c r="K36" s="19">
        <v>206707</v>
      </c>
      <c r="L36" s="19"/>
      <c r="M36" s="378">
        <v>0.40094928851853578</v>
      </c>
      <c r="N36" s="432"/>
      <c r="O36" s="372"/>
    </row>
    <row r="37" spans="1:15" s="10" customFormat="1" ht="9.9499999999999993" customHeight="1" x14ac:dyDescent="0.15">
      <c r="A37" s="54" t="s">
        <v>31</v>
      </c>
      <c r="B37" s="19">
        <v>169027</v>
      </c>
      <c r="C37" s="19">
        <v>20462</v>
      </c>
      <c r="D37" s="19">
        <v>20829</v>
      </c>
      <c r="E37" s="19">
        <v>210318</v>
      </c>
      <c r="F37" s="19"/>
      <c r="G37" s="19">
        <v>34109</v>
      </c>
      <c r="H37" s="19">
        <v>2599</v>
      </c>
      <c r="I37" s="19">
        <v>3270</v>
      </c>
      <c r="J37" s="19">
        <v>17201</v>
      </c>
      <c r="K37" s="19">
        <v>267497</v>
      </c>
      <c r="L37" s="19"/>
      <c r="M37" s="378">
        <v>0.20764950543931365</v>
      </c>
      <c r="N37" s="432"/>
      <c r="O37" s="434"/>
    </row>
    <row r="38" spans="1:15" s="10" customFormat="1" ht="9.9499999999999993" customHeight="1" x14ac:dyDescent="0.15">
      <c r="A38" s="186" t="s">
        <v>32</v>
      </c>
      <c r="B38" s="19">
        <v>8210</v>
      </c>
      <c r="C38" s="19">
        <v>1575</v>
      </c>
      <c r="D38" s="19">
        <v>8318</v>
      </c>
      <c r="E38" s="19">
        <v>18103</v>
      </c>
      <c r="F38" s="19"/>
      <c r="G38" s="19">
        <v>4979</v>
      </c>
      <c r="H38" s="19">
        <v>464</v>
      </c>
      <c r="I38" s="19">
        <v>470</v>
      </c>
      <c r="J38" s="19">
        <v>1160</v>
      </c>
      <c r="K38" s="19">
        <v>25176</v>
      </c>
      <c r="L38" s="19"/>
      <c r="M38" s="379">
        <v>5.450825439783491E-2</v>
      </c>
      <c r="N38" s="432"/>
      <c r="O38" s="434"/>
    </row>
    <row r="39" spans="1:15" s="10" customFormat="1" ht="9.9499999999999993" customHeight="1" x14ac:dyDescent="0.15">
      <c r="A39" s="186" t="s">
        <v>33</v>
      </c>
      <c r="B39" s="19">
        <v>51102</v>
      </c>
      <c r="C39" s="19">
        <v>5707</v>
      </c>
      <c r="D39" s="19">
        <v>7759</v>
      </c>
      <c r="E39" s="19">
        <v>64568</v>
      </c>
      <c r="F39" s="19"/>
      <c r="G39" s="19">
        <v>11482</v>
      </c>
      <c r="H39" s="19">
        <v>425</v>
      </c>
      <c r="I39" s="19">
        <v>388</v>
      </c>
      <c r="J39" s="19">
        <v>2377</v>
      </c>
      <c r="K39" s="19">
        <v>79240</v>
      </c>
      <c r="L39" s="19"/>
      <c r="M39" s="378">
        <v>0.14590986511991899</v>
      </c>
      <c r="N39" s="432"/>
      <c r="O39" s="434"/>
    </row>
    <row r="40" spans="1:15" s="10" customFormat="1" ht="9.9499999999999993" customHeight="1" x14ac:dyDescent="0.15">
      <c r="A40" s="54" t="s">
        <v>34</v>
      </c>
      <c r="B40" s="19">
        <v>69455</v>
      </c>
      <c r="C40" s="19">
        <v>20371</v>
      </c>
      <c r="D40" s="19">
        <v>17678</v>
      </c>
      <c r="E40" s="19">
        <v>107504</v>
      </c>
      <c r="F40" s="19"/>
      <c r="G40" s="19">
        <v>73623</v>
      </c>
      <c r="H40" s="19">
        <v>2331</v>
      </c>
      <c r="I40" s="19">
        <v>2624</v>
      </c>
      <c r="J40" s="19">
        <v>4058</v>
      </c>
      <c r="K40" s="19">
        <v>190140</v>
      </c>
      <c r="L40" s="19"/>
      <c r="M40" s="378">
        <v>0.14167075222445583</v>
      </c>
      <c r="N40" s="432"/>
      <c r="O40" s="434"/>
    </row>
    <row r="41" spans="1:15" s="10" customFormat="1" ht="9.9499999999999993" customHeight="1" x14ac:dyDescent="0.15">
      <c r="A41" s="186" t="s">
        <v>35</v>
      </c>
      <c r="B41" s="19">
        <v>48450</v>
      </c>
      <c r="C41" s="19">
        <v>1331</v>
      </c>
      <c r="D41" s="19">
        <v>3706</v>
      </c>
      <c r="E41" s="19">
        <v>53487</v>
      </c>
      <c r="F41" s="19"/>
      <c r="G41" s="19">
        <v>33678</v>
      </c>
      <c r="H41" s="19">
        <v>907</v>
      </c>
      <c r="I41" s="19">
        <v>510</v>
      </c>
      <c r="J41" s="19">
        <v>2871</v>
      </c>
      <c r="K41" s="19">
        <v>91453</v>
      </c>
      <c r="L41" s="19"/>
      <c r="M41" s="378">
        <v>7.4069964460542134E-2</v>
      </c>
      <c r="N41" s="432"/>
      <c r="O41" s="434"/>
    </row>
    <row r="42" spans="1:15" s="69" customFormat="1" ht="9.9499999999999993" customHeight="1" x14ac:dyDescent="0.15">
      <c r="A42" s="55" t="s">
        <v>36</v>
      </c>
      <c r="B42" s="78">
        <v>520858</v>
      </c>
      <c r="C42" s="78">
        <v>46974</v>
      </c>
      <c r="D42" s="78">
        <v>104867</v>
      </c>
      <c r="E42" s="78">
        <v>672699</v>
      </c>
      <c r="F42" s="78">
        <v>0</v>
      </c>
      <c r="G42" s="78">
        <v>526742</v>
      </c>
      <c r="H42" s="78">
        <v>379630</v>
      </c>
      <c r="I42" s="78">
        <v>19234</v>
      </c>
      <c r="J42" s="78">
        <v>18156</v>
      </c>
      <c r="K42" s="78">
        <v>1616461</v>
      </c>
      <c r="L42" s="78"/>
      <c r="M42" s="382">
        <v>0.78697164156069999</v>
      </c>
      <c r="N42" s="432"/>
      <c r="O42" s="434"/>
    </row>
    <row r="43" spans="1:15" s="69" customFormat="1" ht="9.9499999999999993" customHeight="1" x14ac:dyDescent="0.15">
      <c r="A43" s="55" t="s">
        <v>37</v>
      </c>
      <c r="B43" s="78">
        <v>765611</v>
      </c>
      <c r="C43" s="78">
        <v>126907</v>
      </c>
      <c r="D43" s="78">
        <v>143191</v>
      </c>
      <c r="E43" s="78">
        <v>1035709</v>
      </c>
      <c r="F43" s="78">
        <v>0</v>
      </c>
      <c r="G43" s="78">
        <v>433888</v>
      </c>
      <c r="H43" s="78">
        <v>214020</v>
      </c>
      <c r="I43" s="78">
        <v>20247</v>
      </c>
      <c r="J43" s="78">
        <v>26007</v>
      </c>
      <c r="K43" s="78">
        <v>1729871</v>
      </c>
      <c r="L43" s="78"/>
      <c r="M43" s="382">
        <v>0.71167840269355398</v>
      </c>
      <c r="N43" s="432"/>
      <c r="O43" s="434"/>
    </row>
    <row r="44" spans="1:15" s="69" customFormat="1" ht="9.9499999999999993" customHeight="1" x14ac:dyDescent="0.15">
      <c r="A44" s="55" t="s">
        <v>38</v>
      </c>
      <c r="B44" s="78">
        <v>307319</v>
      </c>
      <c r="C44" s="78">
        <v>50990</v>
      </c>
      <c r="D44" s="78">
        <v>51054</v>
      </c>
      <c r="E44" s="78">
        <v>409363</v>
      </c>
      <c r="F44" s="78">
        <v>0</v>
      </c>
      <c r="G44" s="78">
        <v>133019</v>
      </c>
      <c r="H44" s="78">
        <v>2869</v>
      </c>
      <c r="I44" s="78">
        <v>56947</v>
      </c>
      <c r="J44" s="78">
        <v>12432</v>
      </c>
      <c r="K44" s="78">
        <v>614630</v>
      </c>
      <c r="L44" s="78"/>
      <c r="M44" s="382">
        <v>0.29738847025147597</v>
      </c>
      <c r="N44" s="432"/>
      <c r="O44" s="434"/>
    </row>
    <row r="45" spans="1:15" s="69" customFormat="1" ht="9.9499999999999993" customHeight="1" x14ac:dyDescent="0.15">
      <c r="A45" s="55" t="s">
        <v>39</v>
      </c>
      <c r="B45" s="78">
        <v>377461</v>
      </c>
      <c r="C45" s="78">
        <v>119515</v>
      </c>
      <c r="D45" s="78">
        <v>59300</v>
      </c>
      <c r="E45" s="78">
        <v>556276</v>
      </c>
      <c r="F45" s="78">
        <v>0</v>
      </c>
      <c r="G45" s="78">
        <v>92538</v>
      </c>
      <c r="H45" s="78">
        <v>4448</v>
      </c>
      <c r="I45" s="78">
        <v>7225</v>
      </c>
      <c r="J45" s="78">
        <v>27106</v>
      </c>
      <c r="K45" s="78">
        <v>687593</v>
      </c>
      <c r="L45" s="78"/>
      <c r="M45" s="382">
        <v>0.20181340405679596</v>
      </c>
      <c r="N45" s="432"/>
      <c r="O45" s="434"/>
    </row>
    <row r="46" spans="1:15" s="10" customFormat="1" ht="9.9499999999999993" customHeight="1" x14ac:dyDescent="0.15">
      <c r="A46" s="55" t="s">
        <v>40</v>
      </c>
      <c r="B46" s="78">
        <v>117905</v>
      </c>
      <c r="C46" s="78">
        <v>21702</v>
      </c>
      <c r="D46" s="78">
        <v>21384</v>
      </c>
      <c r="E46" s="78">
        <v>160991</v>
      </c>
      <c r="F46" s="78">
        <v>0</v>
      </c>
      <c r="G46" s="78">
        <v>107301</v>
      </c>
      <c r="H46" s="78">
        <v>3238</v>
      </c>
      <c r="I46" s="78">
        <v>3134</v>
      </c>
      <c r="J46" s="78">
        <v>6929</v>
      </c>
      <c r="K46" s="78">
        <v>281593</v>
      </c>
      <c r="L46" s="78"/>
      <c r="M46" s="382">
        <v>0.10927969078046111</v>
      </c>
      <c r="N46" s="432"/>
      <c r="O46" s="434"/>
    </row>
    <row r="47" spans="1:15" s="10" customFormat="1" ht="9.9499999999999993" customHeight="1" x14ac:dyDescent="0.15">
      <c r="A47" s="55" t="s">
        <v>41</v>
      </c>
      <c r="B47" s="78">
        <v>2089154</v>
      </c>
      <c r="C47" s="78">
        <v>366088</v>
      </c>
      <c r="D47" s="78">
        <v>379796</v>
      </c>
      <c r="E47" s="78">
        <v>2835038</v>
      </c>
      <c r="F47" s="78">
        <v>0</v>
      </c>
      <c r="G47" s="78">
        <v>1293488</v>
      </c>
      <c r="H47" s="78">
        <v>604205</v>
      </c>
      <c r="I47" s="78">
        <v>106787</v>
      </c>
      <c r="J47" s="78">
        <v>90630</v>
      </c>
      <c r="K47" s="78">
        <v>4930148</v>
      </c>
      <c r="L47" s="78"/>
      <c r="M47" s="382">
        <v>0.39329927501084933</v>
      </c>
      <c r="N47" s="432"/>
      <c r="O47" s="434"/>
    </row>
    <row r="48" spans="1:15" s="36" customFormat="1" ht="3" customHeight="1" x14ac:dyDescent="0.15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170"/>
      <c r="L48" s="58"/>
      <c r="M48" s="176"/>
      <c r="N48" s="45"/>
      <c r="O48" s="45"/>
    </row>
    <row r="49" spans="1:15" s="36" customFormat="1" ht="3" customHeight="1" x14ac:dyDescent="0.1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99"/>
      <c r="L49" s="38"/>
      <c r="M49" s="45"/>
      <c r="N49" s="45"/>
      <c r="O49" s="45"/>
    </row>
    <row r="50" spans="1:15" s="10" customFormat="1" ht="9.9499999999999993" customHeight="1" x14ac:dyDescent="0.2">
      <c r="A50" s="93" t="s">
        <v>113</v>
      </c>
      <c r="B50" s="93"/>
      <c r="C50" s="93"/>
      <c r="D50" s="177"/>
      <c r="E50" s="186"/>
      <c r="F50" s="186"/>
      <c r="G50" s="186"/>
      <c r="H50" s="186"/>
      <c r="I50" s="186"/>
      <c r="J50" s="186"/>
      <c r="K50" s="53"/>
      <c r="L50" s="186"/>
      <c r="M50" s="186"/>
      <c r="N50" s="186"/>
      <c r="O50" s="186"/>
    </row>
    <row r="51" spans="1:15" s="10" customFormat="1" ht="9.9499999999999993" customHeight="1" x14ac:dyDescent="0.2">
      <c r="A51" s="54" t="s">
        <v>403</v>
      </c>
      <c r="B51" s="20"/>
      <c r="C51" s="20"/>
      <c r="D51" s="20"/>
      <c r="E51" s="20"/>
      <c r="F51" s="20"/>
      <c r="G51" s="20"/>
      <c r="H51" s="20"/>
      <c r="I51" s="20"/>
      <c r="J51" s="20"/>
      <c r="K51" s="479"/>
      <c r="L51" s="20"/>
      <c r="M51" s="20"/>
      <c r="N51" s="186"/>
      <c r="O51" s="186"/>
    </row>
    <row r="52" spans="1:15" x14ac:dyDescent="0.15">
      <c r="G52" s="480"/>
      <c r="H52" s="480"/>
      <c r="I52" s="480"/>
      <c r="J52" s="480"/>
      <c r="K52" s="480"/>
      <c r="L52" s="4"/>
      <c r="N52" s="38"/>
      <c r="O52" s="38"/>
    </row>
  </sheetData>
  <mergeCells count="10">
    <mergeCell ref="K8:K9"/>
    <mergeCell ref="M8:M9"/>
    <mergeCell ref="B18:M18"/>
    <mergeCell ref="A5:J5"/>
    <mergeCell ref="A8:A9"/>
    <mergeCell ref="B8:E8"/>
    <mergeCell ref="G8:G9"/>
    <mergeCell ref="H8:H9"/>
    <mergeCell ref="I8:I9"/>
    <mergeCell ref="J8:J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workbookViewId="0"/>
  </sheetViews>
  <sheetFormatPr defaultColWidth="8.85546875" defaultRowHeight="9" x14ac:dyDescent="0.15"/>
  <cols>
    <col min="1" max="1" width="12.5703125" style="4" customWidth="1"/>
    <col min="2" max="2" width="7.5703125" style="4" customWidth="1"/>
    <col min="3" max="3" width="6.140625" style="4" customWidth="1"/>
    <col min="4" max="4" width="6.5703125" style="4" customWidth="1"/>
    <col min="5" max="5" width="7.7109375" style="4" customWidth="1"/>
    <col min="6" max="6" width="0.5703125" style="4" customWidth="1"/>
    <col min="7" max="7" width="6.7109375" style="4" customWidth="1"/>
    <col min="8" max="9" width="7.7109375" style="4" customWidth="1"/>
    <col min="10" max="10" width="0.5703125" style="4" customWidth="1"/>
    <col min="11" max="11" width="6.140625" style="4" customWidth="1"/>
    <col min="12" max="12" width="6.7109375" style="4" customWidth="1"/>
    <col min="13" max="13" width="0.5703125" style="4" customWidth="1"/>
    <col min="14" max="14" width="7.7109375" style="4" customWidth="1"/>
    <col min="15" max="15" width="6.140625" style="4" customWidth="1"/>
    <col min="16" max="16384" width="8.85546875" style="4"/>
  </cols>
  <sheetData>
    <row r="1" spans="1:15" s="26" customFormat="1" ht="12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6" customFormat="1" ht="12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5" s="28" customFormat="1" ht="25.15" customHeight="1" x14ac:dyDescent="0.2">
      <c r="A3" s="538"/>
      <c r="B3" s="538"/>
      <c r="C3" s="538"/>
      <c r="D3" s="538"/>
      <c r="E3" s="538"/>
      <c r="F3" s="538"/>
      <c r="G3" s="538"/>
      <c r="H3" s="538"/>
      <c r="I3" s="538"/>
      <c r="J3" s="538"/>
      <c r="K3" s="538"/>
      <c r="L3" s="538"/>
      <c r="M3" s="538"/>
      <c r="N3" s="538"/>
      <c r="O3" s="538"/>
    </row>
    <row r="4" spans="1:15" s="30" customFormat="1" ht="12" customHeight="1" x14ac:dyDescent="0.2">
      <c r="A4" s="29" t="s">
        <v>0</v>
      </c>
      <c r="B4" s="29"/>
      <c r="C4" s="29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</row>
    <row r="5" spans="1:15" s="3" customFormat="1" ht="12" customHeight="1" x14ac:dyDescent="0.2">
      <c r="A5" s="539" t="s">
        <v>350</v>
      </c>
      <c r="B5" s="539"/>
      <c r="C5" s="539"/>
      <c r="D5" s="539"/>
      <c r="E5" s="539"/>
      <c r="F5" s="539"/>
      <c r="G5" s="539"/>
      <c r="H5" s="539"/>
      <c r="I5" s="539"/>
      <c r="J5" s="539"/>
      <c r="K5" s="539"/>
      <c r="L5" s="539"/>
      <c r="M5" s="222"/>
      <c r="N5" s="31"/>
      <c r="O5" s="31"/>
    </row>
    <row r="6" spans="1:15" s="3" customFormat="1" ht="12" customHeight="1" x14ac:dyDescent="0.2">
      <c r="A6" s="32" t="s">
        <v>404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s="3" customFormat="1" ht="6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s="36" customFormat="1" ht="12.2" customHeight="1" x14ac:dyDescent="0.15">
      <c r="A8" s="540" t="s">
        <v>8</v>
      </c>
      <c r="B8" s="505" t="s">
        <v>114</v>
      </c>
      <c r="C8" s="505"/>
      <c r="D8" s="505"/>
      <c r="E8" s="505"/>
      <c r="F8" s="46"/>
      <c r="G8" s="505" t="s">
        <v>115</v>
      </c>
      <c r="H8" s="505"/>
      <c r="I8" s="505"/>
      <c r="J8" s="154"/>
      <c r="K8" s="541" t="s">
        <v>116</v>
      </c>
      <c r="L8" s="541" t="s">
        <v>117</v>
      </c>
      <c r="M8" s="123"/>
      <c r="N8" s="505" t="s">
        <v>14</v>
      </c>
      <c r="O8" s="505"/>
    </row>
    <row r="9" spans="1:15" s="36" customFormat="1" ht="36" x14ac:dyDescent="0.15">
      <c r="A9" s="504"/>
      <c r="B9" s="280" t="s">
        <v>118</v>
      </c>
      <c r="C9" s="280" t="s">
        <v>119</v>
      </c>
      <c r="D9" s="280" t="s">
        <v>120</v>
      </c>
      <c r="E9" s="280" t="s">
        <v>14</v>
      </c>
      <c r="F9" s="218"/>
      <c r="G9" s="218" t="s">
        <v>121</v>
      </c>
      <c r="H9" s="218" t="s">
        <v>122</v>
      </c>
      <c r="I9" s="218" t="s">
        <v>14</v>
      </c>
      <c r="J9" s="218"/>
      <c r="K9" s="531"/>
      <c r="L9" s="531"/>
      <c r="M9" s="217"/>
      <c r="N9" s="122" t="s">
        <v>3</v>
      </c>
      <c r="O9" s="383" t="s">
        <v>307</v>
      </c>
    </row>
    <row r="10" spans="1:15" s="36" customFormat="1" ht="3" customHeight="1" x14ac:dyDescent="0.1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34"/>
      <c r="O10" s="34"/>
    </row>
    <row r="11" spans="1:15" s="36" customFormat="1" ht="10.15" customHeight="1" x14ac:dyDescent="0.15">
      <c r="A11" s="373">
        <v>2014</v>
      </c>
      <c r="B11" s="65">
        <v>1064718</v>
      </c>
      <c r="C11" s="65">
        <v>97195</v>
      </c>
      <c r="D11" s="65">
        <v>72468</v>
      </c>
      <c r="E11" s="65">
        <v>1234381</v>
      </c>
      <c r="F11" s="65"/>
      <c r="G11" s="65">
        <v>277219</v>
      </c>
      <c r="H11" s="65">
        <v>366869</v>
      </c>
      <c r="I11" s="65">
        <v>644088</v>
      </c>
      <c r="J11" s="65"/>
      <c r="K11" s="65">
        <v>3875</v>
      </c>
      <c r="L11" s="65">
        <v>11907</v>
      </c>
      <c r="M11" s="65"/>
      <c r="N11" s="66">
        <v>1894251</v>
      </c>
      <c r="O11" s="372"/>
    </row>
    <row r="12" spans="1:15" s="36" customFormat="1" ht="10.15" customHeight="1" x14ac:dyDescent="0.15">
      <c r="A12" s="94">
        <v>2015</v>
      </c>
      <c r="B12" s="65">
        <v>1088951</v>
      </c>
      <c r="C12" s="65">
        <v>113683</v>
      </c>
      <c r="D12" s="65">
        <v>77044</v>
      </c>
      <c r="E12" s="65">
        <v>1279678</v>
      </c>
      <c r="F12" s="65"/>
      <c r="G12" s="65">
        <v>268219</v>
      </c>
      <c r="H12" s="65">
        <v>368193</v>
      </c>
      <c r="I12" s="65">
        <v>636412</v>
      </c>
      <c r="J12" s="65"/>
      <c r="K12" s="65">
        <v>4313</v>
      </c>
      <c r="L12" s="65">
        <v>56049</v>
      </c>
      <c r="M12" s="65"/>
      <c r="N12" s="66">
        <v>1976452</v>
      </c>
      <c r="O12" s="372"/>
    </row>
    <row r="13" spans="1:15" s="36" customFormat="1" ht="10.15" customHeight="1" x14ac:dyDescent="0.15">
      <c r="A13" s="94">
        <v>2016</v>
      </c>
      <c r="B13" s="65">
        <v>1283936</v>
      </c>
      <c r="C13" s="65">
        <v>132046</v>
      </c>
      <c r="D13" s="65">
        <v>76867</v>
      </c>
      <c r="E13" s="65">
        <v>1492849</v>
      </c>
      <c r="F13" s="65"/>
      <c r="G13" s="65">
        <v>299376</v>
      </c>
      <c r="H13" s="65">
        <v>396801</v>
      </c>
      <c r="I13" s="65">
        <v>696177</v>
      </c>
      <c r="J13" s="65"/>
      <c r="K13" s="65">
        <v>6110</v>
      </c>
      <c r="L13" s="65">
        <v>17437</v>
      </c>
      <c r="M13" s="65"/>
      <c r="N13" s="66">
        <v>2212573</v>
      </c>
      <c r="O13" s="372"/>
    </row>
    <row r="14" spans="1:15" s="45" customFormat="1" ht="10.15" customHeight="1" x14ac:dyDescent="0.15">
      <c r="A14" s="94">
        <v>2017</v>
      </c>
      <c r="B14" s="65">
        <v>1079206</v>
      </c>
      <c r="C14" s="65">
        <v>122551</v>
      </c>
      <c r="D14" s="65">
        <v>76906</v>
      </c>
      <c r="E14" s="65">
        <v>1278663</v>
      </c>
      <c r="F14" s="65"/>
      <c r="G14" s="65">
        <v>347438</v>
      </c>
      <c r="H14" s="65">
        <v>377976</v>
      </c>
      <c r="I14" s="65">
        <v>725414</v>
      </c>
      <c r="J14" s="65"/>
      <c r="K14" s="65">
        <v>6467</v>
      </c>
      <c r="L14" s="65">
        <v>21746</v>
      </c>
      <c r="M14" s="65"/>
      <c r="N14" s="66">
        <v>2032290</v>
      </c>
      <c r="O14" s="372"/>
    </row>
    <row r="15" spans="1:15" s="36" customFormat="1" ht="10.15" customHeight="1" x14ac:dyDescent="0.15">
      <c r="A15" s="94">
        <v>2018</v>
      </c>
      <c r="B15" s="372">
        <v>1105187</v>
      </c>
      <c r="C15" s="372">
        <v>100450</v>
      </c>
      <c r="D15" s="372">
        <v>84435</v>
      </c>
      <c r="E15" s="372">
        <v>1290072</v>
      </c>
      <c r="F15" s="372"/>
      <c r="G15" s="372">
        <v>289334</v>
      </c>
      <c r="H15" s="372">
        <v>347346</v>
      </c>
      <c r="I15" s="372">
        <v>636680</v>
      </c>
      <c r="J15" s="372"/>
      <c r="K15" s="372">
        <v>7535</v>
      </c>
      <c r="L15" s="372">
        <v>18605</v>
      </c>
      <c r="M15" s="372"/>
      <c r="N15" s="63">
        <v>1952892</v>
      </c>
      <c r="O15" s="372"/>
    </row>
    <row r="16" spans="1:15" s="36" customFormat="1" ht="10.15" customHeight="1" x14ac:dyDescent="0.15">
      <c r="A16" s="94">
        <v>2019</v>
      </c>
      <c r="B16" s="372">
        <v>997885</v>
      </c>
      <c r="C16" s="372">
        <v>81642</v>
      </c>
      <c r="D16" s="372">
        <v>65035</v>
      </c>
      <c r="E16" s="372">
        <v>1144562</v>
      </c>
      <c r="F16" s="372"/>
      <c r="G16" s="372">
        <v>273410</v>
      </c>
      <c r="H16" s="372">
        <v>276239</v>
      </c>
      <c r="I16" s="372">
        <v>549649</v>
      </c>
      <c r="J16" s="372"/>
      <c r="K16" s="372">
        <v>4937</v>
      </c>
      <c r="L16" s="372">
        <v>12980</v>
      </c>
      <c r="M16" s="372"/>
      <c r="N16" s="63">
        <v>1712128</v>
      </c>
      <c r="O16" s="372"/>
    </row>
    <row r="17" spans="1:29" s="34" customFormat="1" ht="3" customHeight="1" x14ac:dyDescent="0.15">
      <c r="A17" s="42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</row>
    <row r="18" spans="1:29" s="36" customFormat="1" ht="9.9499999999999993" customHeight="1" x14ac:dyDescent="0.15">
      <c r="A18" s="46"/>
      <c r="B18" s="537" t="s">
        <v>402</v>
      </c>
      <c r="C18" s="537"/>
      <c r="D18" s="537"/>
      <c r="E18" s="537"/>
      <c r="F18" s="537"/>
      <c r="G18" s="537"/>
      <c r="H18" s="537"/>
      <c r="I18" s="537"/>
      <c r="J18" s="537"/>
      <c r="K18" s="537"/>
      <c r="L18" s="537"/>
      <c r="M18" s="537"/>
      <c r="N18" s="537"/>
      <c r="O18" s="537"/>
    </row>
    <row r="19" spans="1:29" s="36" customFormat="1" ht="3" customHeight="1" x14ac:dyDescent="0.15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34"/>
      <c r="O19" s="34"/>
    </row>
    <row r="20" spans="1:29" s="36" customFormat="1" ht="10.15" customHeight="1" x14ac:dyDescent="0.15">
      <c r="A20" s="10" t="s">
        <v>15</v>
      </c>
      <c r="B20" s="66">
        <v>93633</v>
      </c>
      <c r="C20" s="66">
        <v>1073</v>
      </c>
      <c r="D20" s="66">
        <v>15394</v>
      </c>
      <c r="E20" s="66">
        <v>110100</v>
      </c>
      <c r="F20" s="66"/>
      <c r="G20" s="66">
        <v>39960</v>
      </c>
      <c r="H20" s="66">
        <v>44302</v>
      </c>
      <c r="I20" s="66">
        <v>84262</v>
      </c>
      <c r="J20" s="66"/>
      <c r="K20" s="66">
        <v>161</v>
      </c>
      <c r="L20" s="66">
        <v>396</v>
      </c>
      <c r="M20" s="66"/>
      <c r="N20" s="66">
        <v>194919</v>
      </c>
      <c r="O20" s="44">
        <v>9.3300446017861773</v>
      </c>
      <c r="P20" s="372"/>
      <c r="Q20" s="372"/>
      <c r="R20" s="372"/>
      <c r="S20" s="372"/>
      <c r="T20" s="372"/>
      <c r="U20" s="372"/>
      <c r="V20" s="372"/>
      <c r="W20" s="372"/>
      <c r="X20" s="372"/>
      <c r="Y20" s="372"/>
      <c r="Z20" s="372"/>
      <c r="AA20" s="372"/>
      <c r="AB20" s="372"/>
      <c r="AC20" s="372"/>
    </row>
    <row r="21" spans="1:29" s="36" customFormat="1" ht="20.100000000000001" customHeight="1" x14ac:dyDescent="0.15">
      <c r="A21" s="48" t="s">
        <v>306</v>
      </c>
      <c r="B21" s="66">
        <v>0</v>
      </c>
      <c r="C21" s="66">
        <v>0</v>
      </c>
      <c r="D21" s="66">
        <v>0</v>
      </c>
      <c r="E21" s="66">
        <v>0</v>
      </c>
      <c r="F21" s="66"/>
      <c r="G21" s="66">
        <v>0</v>
      </c>
      <c r="H21" s="66">
        <v>5</v>
      </c>
      <c r="I21" s="66">
        <v>5</v>
      </c>
      <c r="J21" s="66"/>
      <c r="K21" s="66">
        <v>0</v>
      </c>
      <c r="L21" s="66">
        <v>0</v>
      </c>
      <c r="M21" s="66"/>
      <c r="N21" s="66">
        <v>5</v>
      </c>
      <c r="O21" s="66">
        <v>2.3933132741770115E-4</v>
      </c>
      <c r="P21" s="372"/>
      <c r="Q21" s="372"/>
      <c r="R21" s="372"/>
      <c r="S21" s="372"/>
      <c r="T21" s="372"/>
      <c r="U21" s="372"/>
      <c r="V21" s="372"/>
      <c r="W21" s="372"/>
      <c r="X21" s="372"/>
      <c r="Y21" s="372"/>
      <c r="Z21" s="372"/>
      <c r="AA21" s="372"/>
      <c r="AB21" s="372"/>
      <c r="AC21" s="372"/>
    </row>
    <row r="22" spans="1:29" s="36" customFormat="1" ht="10.15" customHeight="1" x14ac:dyDescent="0.15">
      <c r="A22" s="10" t="s">
        <v>17</v>
      </c>
      <c r="B22" s="66">
        <v>4650</v>
      </c>
      <c r="C22" s="66">
        <v>49</v>
      </c>
      <c r="D22" s="66">
        <v>545</v>
      </c>
      <c r="E22" s="66">
        <v>5244</v>
      </c>
      <c r="F22" s="66"/>
      <c r="G22" s="66">
        <v>1981</v>
      </c>
      <c r="H22" s="66">
        <v>2048</v>
      </c>
      <c r="I22" s="66">
        <v>4029</v>
      </c>
      <c r="J22" s="66"/>
      <c r="K22" s="66">
        <v>21</v>
      </c>
      <c r="L22" s="66">
        <v>118</v>
      </c>
      <c r="M22" s="66"/>
      <c r="N22" s="66">
        <v>9412</v>
      </c>
      <c r="O22" s="67">
        <v>0.45051729073108066</v>
      </c>
      <c r="P22" s="372"/>
      <c r="Q22" s="372"/>
      <c r="R22" s="372"/>
      <c r="S22" s="372"/>
      <c r="T22" s="372"/>
      <c r="U22" s="372"/>
      <c r="V22" s="372"/>
      <c r="W22" s="372"/>
      <c r="X22" s="372"/>
      <c r="Y22" s="372"/>
      <c r="Z22" s="372"/>
      <c r="AA22" s="372"/>
      <c r="AB22" s="372"/>
      <c r="AC22" s="372"/>
    </row>
    <row r="23" spans="1:29" s="36" customFormat="1" ht="10.15" customHeight="1" x14ac:dyDescent="0.15">
      <c r="A23" s="10" t="s">
        <v>18</v>
      </c>
      <c r="B23" s="66">
        <v>201157</v>
      </c>
      <c r="C23" s="66">
        <v>7563</v>
      </c>
      <c r="D23" s="66">
        <v>19413</v>
      </c>
      <c r="E23" s="66">
        <v>228133</v>
      </c>
      <c r="F23" s="66"/>
      <c r="G23" s="66">
        <v>53838</v>
      </c>
      <c r="H23" s="66">
        <v>33699</v>
      </c>
      <c r="I23" s="66">
        <v>87537</v>
      </c>
      <c r="J23" s="66"/>
      <c r="K23" s="66">
        <v>555</v>
      </c>
      <c r="L23" s="66">
        <v>297</v>
      </c>
      <c r="M23" s="66"/>
      <c r="N23" s="66">
        <v>316522</v>
      </c>
      <c r="O23" s="44">
        <v>15.150726083381119</v>
      </c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</row>
    <row r="24" spans="1:29" s="49" customFormat="1" ht="20.100000000000001" customHeight="1" x14ac:dyDescent="0.15">
      <c r="A24" s="48" t="s">
        <v>304</v>
      </c>
      <c r="B24" s="66">
        <v>4262</v>
      </c>
      <c r="C24" s="66">
        <v>48</v>
      </c>
      <c r="D24" s="66">
        <v>951</v>
      </c>
      <c r="E24" s="66">
        <v>5261</v>
      </c>
      <c r="F24" s="66"/>
      <c r="G24" s="66">
        <v>1503</v>
      </c>
      <c r="H24" s="66">
        <v>7863</v>
      </c>
      <c r="I24" s="66">
        <v>9366</v>
      </c>
      <c r="J24" s="66"/>
      <c r="K24" s="66">
        <v>486</v>
      </c>
      <c r="L24" s="66">
        <v>372</v>
      </c>
      <c r="M24" s="66"/>
      <c r="N24" s="66">
        <v>15485</v>
      </c>
      <c r="O24" s="351">
        <v>0.74120912101262049</v>
      </c>
      <c r="P24" s="372"/>
      <c r="Q24" s="372"/>
      <c r="R24" s="372"/>
      <c r="S24" s="372"/>
      <c r="T24" s="372"/>
      <c r="U24" s="372"/>
      <c r="V24" s="372"/>
      <c r="W24" s="372"/>
      <c r="X24" s="372"/>
      <c r="Y24" s="372"/>
      <c r="Z24" s="372"/>
      <c r="AA24" s="372"/>
      <c r="AB24" s="372"/>
      <c r="AC24" s="372"/>
    </row>
    <row r="25" spans="1:29" s="49" customFormat="1" ht="10.15" customHeight="1" x14ac:dyDescent="0.15">
      <c r="A25" s="173" t="s">
        <v>419</v>
      </c>
      <c r="B25" s="68">
        <v>3256</v>
      </c>
      <c r="C25" s="68">
        <v>35</v>
      </c>
      <c r="D25" s="68">
        <v>716</v>
      </c>
      <c r="E25" s="68">
        <v>4007</v>
      </c>
      <c r="F25" s="68"/>
      <c r="G25" s="68">
        <v>1005</v>
      </c>
      <c r="H25" s="68">
        <v>4296</v>
      </c>
      <c r="I25" s="68">
        <v>5301</v>
      </c>
      <c r="J25" s="68"/>
      <c r="K25" s="68">
        <v>307</v>
      </c>
      <c r="L25" s="68">
        <v>66</v>
      </c>
      <c r="M25" s="68"/>
      <c r="N25" s="68">
        <v>9681</v>
      </c>
      <c r="O25" s="198">
        <v>0.46339331614615298</v>
      </c>
      <c r="P25" s="372"/>
      <c r="Q25" s="372"/>
      <c r="R25" s="372"/>
      <c r="S25" s="372"/>
      <c r="T25" s="372"/>
      <c r="U25" s="372"/>
      <c r="V25" s="372"/>
      <c r="W25" s="372"/>
      <c r="X25" s="372"/>
      <c r="Y25" s="372"/>
      <c r="Z25" s="372"/>
      <c r="AA25" s="372"/>
      <c r="AB25" s="372"/>
      <c r="AC25" s="372"/>
    </row>
    <row r="26" spans="1:29" s="36" customFormat="1" ht="10.15" customHeight="1" x14ac:dyDescent="0.15">
      <c r="A26" s="173" t="s">
        <v>420</v>
      </c>
      <c r="B26" s="68">
        <v>1006</v>
      </c>
      <c r="C26" s="68">
        <v>13</v>
      </c>
      <c r="D26" s="68">
        <v>235</v>
      </c>
      <c r="E26" s="68">
        <v>1254</v>
      </c>
      <c r="F26" s="68"/>
      <c r="G26" s="68">
        <v>498</v>
      </c>
      <c r="H26" s="68">
        <v>3567</v>
      </c>
      <c r="I26" s="68">
        <v>4065</v>
      </c>
      <c r="J26" s="68"/>
      <c r="K26" s="68">
        <v>179</v>
      </c>
      <c r="L26" s="68">
        <v>306</v>
      </c>
      <c r="M26" s="68"/>
      <c r="N26" s="68">
        <v>5804</v>
      </c>
      <c r="O26" s="195">
        <v>0.27781580486646751</v>
      </c>
      <c r="P26" s="372"/>
      <c r="Q26" s="372"/>
      <c r="R26" s="372"/>
      <c r="S26" s="372"/>
      <c r="T26" s="372"/>
      <c r="U26" s="372"/>
      <c r="V26" s="372"/>
      <c r="W26" s="372"/>
      <c r="X26" s="372"/>
      <c r="Y26" s="372"/>
      <c r="Z26" s="372"/>
      <c r="AA26" s="372"/>
      <c r="AB26" s="372"/>
      <c r="AC26" s="372"/>
    </row>
    <row r="27" spans="1:29" s="36" customFormat="1" ht="10.15" customHeight="1" x14ac:dyDescent="0.15">
      <c r="A27" s="10" t="s">
        <v>21</v>
      </c>
      <c r="B27" s="66">
        <v>166751</v>
      </c>
      <c r="C27" s="66">
        <v>18031</v>
      </c>
      <c r="D27" s="66">
        <v>14343</v>
      </c>
      <c r="E27" s="66">
        <v>199125</v>
      </c>
      <c r="F27" s="66"/>
      <c r="G27" s="66">
        <v>41411</v>
      </c>
      <c r="H27" s="66">
        <v>58857</v>
      </c>
      <c r="I27" s="66">
        <v>100268</v>
      </c>
      <c r="J27" s="66"/>
      <c r="K27" s="66">
        <v>1419</v>
      </c>
      <c r="L27" s="66">
        <v>1147</v>
      </c>
      <c r="M27" s="66"/>
      <c r="N27" s="66">
        <v>301959</v>
      </c>
      <c r="O27" s="44">
        <v>14.453649659144324</v>
      </c>
    </row>
    <row r="28" spans="1:29" s="36" customFormat="1" ht="10.15" customHeight="1" x14ac:dyDescent="0.15">
      <c r="A28" s="10" t="s">
        <v>22</v>
      </c>
      <c r="B28" s="66">
        <v>45789</v>
      </c>
      <c r="C28" s="66">
        <v>1658</v>
      </c>
      <c r="D28" s="66">
        <v>8814</v>
      </c>
      <c r="E28" s="66">
        <v>56261</v>
      </c>
      <c r="F28" s="66"/>
      <c r="G28" s="66">
        <v>12042</v>
      </c>
      <c r="H28" s="66">
        <v>23619</v>
      </c>
      <c r="I28" s="66">
        <v>35661</v>
      </c>
      <c r="J28" s="66"/>
      <c r="K28" s="66">
        <v>154</v>
      </c>
      <c r="L28" s="66">
        <v>73</v>
      </c>
      <c r="M28" s="66"/>
      <c r="N28" s="66">
        <v>92149</v>
      </c>
      <c r="O28" s="44">
        <v>4.4108284980427488</v>
      </c>
    </row>
    <row r="29" spans="1:29" s="352" customFormat="1" ht="9.9499999999999993" customHeight="1" x14ac:dyDescent="0.2">
      <c r="A29" s="48" t="s">
        <v>23</v>
      </c>
      <c r="B29" s="75">
        <v>235083</v>
      </c>
      <c r="C29" s="75">
        <v>24971</v>
      </c>
      <c r="D29" s="75">
        <v>17007</v>
      </c>
      <c r="E29" s="75">
        <v>277061</v>
      </c>
      <c r="F29" s="75"/>
      <c r="G29" s="75">
        <v>40719</v>
      </c>
      <c r="H29" s="75">
        <v>36257</v>
      </c>
      <c r="I29" s="75">
        <v>76976</v>
      </c>
      <c r="J29" s="75"/>
      <c r="K29" s="75">
        <v>881</v>
      </c>
      <c r="L29" s="75">
        <v>1100</v>
      </c>
      <c r="M29" s="75"/>
      <c r="N29" s="75">
        <v>356018</v>
      </c>
      <c r="O29" s="150">
        <v>17.041252104919025</v>
      </c>
    </row>
    <row r="30" spans="1:29" s="36" customFormat="1" ht="10.15" customHeight="1" x14ac:dyDescent="0.15">
      <c r="A30" s="52" t="s">
        <v>24</v>
      </c>
      <c r="B30" s="66">
        <v>44309</v>
      </c>
      <c r="C30" s="66">
        <v>910</v>
      </c>
      <c r="D30" s="66">
        <v>2550</v>
      </c>
      <c r="E30" s="66">
        <v>47769</v>
      </c>
      <c r="F30" s="66"/>
      <c r="G30" s="66">
        <v>10138</v>
      </c>
      <c r="H30" s="66">
        <v>12002</v>
      </c>
      <c r="I30" s="66">
        <v>22140</v>
      </c>
      <c r="J30" s="66"/>
      <c r="K30" s="66">
        <v>236</v>
      </c>
      <c r="L30" s="66">
        <v>416</v>
      </c>
      <c r="M30" s="66"/>
      <c r="N30" s="66">
        <v>70561</v>
      </c>
      <c r="O30" s="44">
        <v>3.3774915587840821</v>
      </c>
    </row>
    <row r="31" spans="1:29" s="36" customFormat="1" ht="10.15" customHeight="1" x14ac:dyDescent="0.15">
      <c r="A31" s="10" t="s">
        <v>25</v>
      </c>
      <c r="B31" s="66">
        <v>32848</v>
      </c>
      <c r="C31" s="66">
        <v>3402</v>
      </c>
      <c r="D31" s="66">
        <v>214</v>
      </c>
      <c r="E31" s="66">
        <v>36464</v>
      </c>
      <c r="F31" s="66"/>
      <c r="G31" s="66">
        <v>7005</v>
      </c>
      <c r="H31" s="66">
        <v>6649</v>
      </c>
      <c r="I31" s="66">
        <v>13654</v>
      </c>
      <c r="J31" s="66"/>
      <c r="K31" s="66">
        <v>22</v>
      </c>
      <c r="L31" s="66">
        <v>65</v>
      </c>
      <c r="M31" s="66"/>
      <c r="N31" s="66">
        <v>50205</v>
      </c>
      <c r="O31" s="44">
        <v>2.403125858601137</v>
      </c>
    </row>
    <row r="32" spans="1:29" s="36" customFormat="1" ht="10.15" customHeight="1" x14ac:dyDescent="0.15">
      <c r="A32" s="52" t="s">
        <v>26</v>
      </c>
      <c r="B32" s="66">
        <v>62968</v>
      </c>
      <c r="C32" s="66">
        <v>3599</v>
      </c>
      <c r="D32" s="66">
        <v>362</v>
      </c>
      <c r="E32" s="66">
        <v>66929</v>
      </c>
      <c r="F32" s="66"/>
      <c r="G32" s="66">
        <v>18270</v>
      </c>
      <c r="H32" s="66">
        <v>5022</v>
      </c>
      <c r="I32" s="66">
        <v>23292</v>
      </c>
      <c r="J32" s="66"/>
      <c r="K32" s="66">
        <v>215</v>
      </c>
      <c r="L32" s="66">
        <v>105</v>
      </c>
      <c r="M32" s="66"/>
      <c r="N32" s="66">
        <v>90541</v>
      </c>
      <c r="O32" s="44">
        <v>4.3338595431452163</v>
      </c>
    </row>
    <row r="33" spans="1:15" s="36" customFormat="1" ht="10.15" customHeight="1" x14ac:dyDescent="0.15">
      <c r="A33" s="10" t="s">
        <v>27</v>
      </c>
      <c r="B33" s="66">
        <v>50997</v>
      </c>
      <c r="C33" s="66">
        <v>1159</v>
      </c>
      <c r="D33" s="66">
        <v>1769</v>
      </c>
      <c r="E33" s="66">
        <v>53925</v>
      </c>
      <c r="F33" s="66"/>
      <c r="G33" s="66">
        <v>17281</v>
      </c>
      <c r="H33" s="66">
        <v>23994</v>
      </c>
      <c r="I33" s="66">
        <v>41275</v>
      </c>
      <c r="J33" s="66"/>
      <c r="K33" s="66">
        <v>293</v>
      </c>
      <c r="L33" s="66">
        <v>519</v>
      </c>
      <c r="M33" s="66"/>
      <c r="N33" s="66">
        <v>96012</v>
      </c>
      <c r="O33" s="44">
        <v>4.5957358816056644</v>
      </c>
    </row>
    <row r="34" spans="1:15" s="36" customFormat="1" ht="10.15" customHeight="1" x14ac:dyDescent="0.15">
      <c r="A34" s="10" t="s">
        <v>162</v>
      </c>
      <c r="B34" s="66">
        <v>20854</v>
      </c>
      <c r="C34" s="66">
        <v>3115</v>
      </c>
      <c r="D34" s="66">
        <v>1939</v>
      </c>
      <c r="E34" s="66">
        <v>25908</v>
      </c>
      <c r="F34" s="66"/>
      <c r="G34" s="66">
        <v>8595</v>
      </c>
      <c r="H34" s="66">
        <v>8762</v>
      </c>
      <c r="I34" s="66">
        <v>17357</v>
      </c>
      <c r="J34" s="66"/>
      <c r="K34" s="66">
        <v>290</v>
      </c>
      <c r="L34" s="66">
        <v>452</v>
      </c>
      <c r="M34" s="66"/>
      <c r="N34" s="66">
        <v>44007</v>
      </c>
      <c r="O34" s="44">
        <v>2.1064507451341545</v>
      </c>
    </row>
    <row r="35" spans="1:15" s="36" customFormat="1" ht="10.15" customHeight="1" x14ac:dyDescent="0.15">
      <c r="A35" s="10" t="s">
        <v>163</v>
      </c>
      <c r="B35" s="66">
        <v>11142</v>
      </c>
      <c r="C35" s="66">
        <v>395</v>
      </c>
      <c r="D35" s="66">
        <v>27</v>
      </c>
      <c r="E35" s="66">
        <v>11564</v>
      </c>
      <c r="F35" s="66"/>
      <c r="G35" s="66">
        <v>3336</v>
      </c>
      <c r="H35" s="66">
        <v>466</v>
      </c>
      <c r="I35" s="66">
        <v>3802</v>
      </c>
      <c r="J35" s="66"/>
      <c r="K35" s="66">
        <v>0</v>
      </c>
      <c r="L35" s="66">
        <v>0</v>
      </c>
      <c r="M35" s="66"/>
      <c r="N35" s="66">
        <v>15366</v>
      </c>
      <c r="O35" s="44">
        <v>0.73551303542007918</v>
      </c>
    </row>
    <row r="36" spans="1:15" s="36" customFormat="1" ht="10.15" customHeight="1" x14ac:dyDescent="0.15">
      <c r="A36" s="10" t="s">
        <v>30</v>
      </c>
      <c r="B36" s="66">
        <v>51739</v>
      </c>
      <c r="C36" s="66">
        <v>3566</v>
      </c>
      <c r="D36" s="66">
        <v>1211</v>
      </c>
      <c r="E36" s="66">
        <v>56516</v>
      </c>
      <c r="F36" s="66"/>
      <c r="G36" s="66">
        <v>14884</v>
      </c>
      <c r="H36" s="66">
        <v>17683</v>
      </c>
      <c r="I36" s="66">
        <v>32567</v>
      </c>
      <c r="J36" s="66"/>
      <c r="K36" s="66">
        <v>138</v>
      </c>
      <c r="L36" s="66">
        <v>528</v>
      </c>
      <c r="M36" s="66"/>
      <c r="N36" s="66">
        <v>89749</v>
      </c>
      <c r="O36" s="44">
        <v>4.2959494608822517</v>
      </c>
    </row>
    <row r="37" spans="1:15" s="36" customFormat="1" ht="10.15" customHeight="1" x14ac:dyDescent="0.15">
      <c r="A37" s="52" t="s">
        <v>31</v>
      </c>
      <c r="B37" s="66">
        <v>88214</v>
      </c>
      <c r="C37" s="66">
        <v>15637</v>
      </c>
      <c r="D37" s="66">
        <v>1574</v>
      </c>
      <c r="E37" s="66">
        <v>105425</v>
      </c>
      <c r="F37" s="66"/>
      <c r="G37" s="66">
        <v>27079</v>
      </c>
      <c r="H37" s="66">
        <v>32712</v>
      </c>
      <c r="I37" s="66">
        <v>59791</v>
      </c>
      <c r="J37" s="66"/>
      <c r="K37" s="66">
        <v>913</v>
      </c>
      <c r="L37" s="66">
        <v>2898</v>
      </c>
      <c r="M37" s="66"/>
      <c r="N37" s="66">
        <v>169027</v>
      </c>
      <c r="O37" s="44">
        <v>8.0906912558863535</v>
      </c>
    </row>
    <row r="38" spans="1:15" s="36" customFormat="1" ht="10.15" customHeight="1" x14ac:dyDescent="0.15">
      <c r="A38" s="10" t="s">
        <v>32</v>
      </c>
      <c r="B38" s="66">
        <v>2770</v>
      </c>
      <c r="C38" s="66">
        <v>1692</v>
      </c>
      <c r="D38" s="66">
        <v>126</v>
      </c>
      <c r="E38" s="66">
        <v>4588</v>
      </c>
      <c r="F38" s="66"/>
      <c r="G38" s="66">
        <v>1958</v>
      </c>
      <c r="H38" s="66">
        <v>1461</v>
      </c>
      <c r="I38" s="66">
        <v>3419</v>
      </c>
      <c r="J38" s="66"/>
      <c r="K38" s="66">
        <v>127</v>
      </c>
      <c r="L38" s="66">
        <v>76</v>
      </c>
      <c r="M38" s="66"/>
      <c r="N38" s="66">
        <v>8210</v>
      </c>
      <c r="O38" s="67">
        <v>0.39298203961986528</v>
      </c>
    </row>
    <row r="39" spans="1:15" s="36" customFormat="1" ht="10.15" customHeight="1" x14ac:dyDescent="0.15">
      <c r="A39" s="10" t="s">
        <v>33</v>
      </c>
      <c r="B39" s="66">
        <v>26947</v>
      </c>
      <c r="C39" s="66">
        <v>2770</v>
      </c>
      <c r="D39" s="66">
        <v>128</v>
      </c>
      <c r="E39" s="66">
        <v>29845</v>
      </c>
      <c r="F39" s="66"/>
      <c r="G39" s="66">
        <v>7320</v>
      </c>
      <c r="H39" s="66">
        <v>13572</v>
      </c>
      <c r="I39" s="66">
        <v>20892</v>
      </c>
      <c r="J39" s="66"/>
      <c r="K39" s="66">
        <v>213</v>
      </c>
      <c r="L39" s="66">
        <v>152</v>
      </c>
      <c r="M39" s="66"/>
      <c r="N39" s="66">
        <v>51102</v>
      </c>
      <c r="O39" s="44">
        <v>2.4460618987398726</v>
      </c>
    </row>
    <row r="40" spans="1:15" s="36" customFormat="1" ht="10.15" customHeight="1" x14ac:dyDescent="0.15">
      <c r="A40" s="52" t="s">
        <v>34</v>
      </c>
      <c r="B40" s="66">
        <v>23976</v>
      </c>
      <c r="C40" s="66">
        <v>2105</v>
      </c>
      <c r="D40" s="66">
        <v>1769</v>
      </c>
      <c r="E40" s="66">
        <v>27850</v>
      </c>
      <c r="F40" s="66"/>
      <c r="G40" s="66">
        <v>15553</v>
      </c>
      <c r="H40" s="66">
        <v>23481</v>
      </c>
      <c r="I40" s="66">
        <v>39034</v>
      </c>
      <c r="J40" s="66"/>
      <c r="K40" s="66">
        <v>1176</v>
      </c>
      <c r="L40" s="66">
        <v>1395</v>
      </c>
      <c r="M40" s="66"/>
      <c r="N40" s="66">
        <v>69455</v>
      </c>
      <c r="O40" s="44">
        <v>3.3245514691592861</v>
      </c>
    </row>
    <row r="41" spans="1:15" s="36" customFormat="1" ht="10.15" customHeight="1" x14ac:dyDescent="0.15">
      <c r="A41" s="10" t="s">
        <v>35</v>
      </c>
      <c r="B41" s="66">
        <v>23676</v>
      </c>
      <c r="C41" s="66">
        <v>510</v>
      </c>
      <c r="D41" s="66">
        <v>344</v>
      </c>
      <c r="E41" s="66">
        <v>24530</v>
      </c>
      <c r="F41" s="66"/>
      <c r="G41" s="66">
        <v>16302</v>
      </c>
      <c r="H41" s="66">
        <v>7300</v>
      </c>
      <c r="I41" s="66">
        <v>23602</v>
      </c>
      <c r="J41" s="66"/>
      <c r="K41" s="66">
        <v>154</v>
      </c>
      <c r="L41" s="66">
        <v>164</v>
      </c>
      <c r="M41" s="66"/>
      <c r="N41" s="66">
        <v>48450</v>
      </c>
      <c r="O41" s="44">
        <v>2.319120562677524</v>
      </c>
    </row>
    <row r="42" spans="1:15" s="57" customFormat="1" ht="10.15" customHeight="1" x14ac:dyDescent="0.15">
      <c r="A42" s="69" t="s">
        <v>36</v>
      </c>
      <c r="B42" s="70">
        <v>299440</v>
      </c>
      <c r="C42" s="70">
        <v>8685</v>
      </c>
      <c r="D42" s="70">
        <v>35352</v>
      </c>
      <c r="E42" s="70">
        <v>343477</v>
      </c>
      <c r="F42" s="70"/>
      <c r="G42" s="70">
        <v>95779</v>
      </c>
      <c r="H42" s="70">
        <v>80054</v>
      </c>
      <c r="I42" s="70">
        <v>175833</v>
      </c>
      <c r="J42" s="70"/>
      <c r="K42" s="70">
        <v>737</v>
      </c>
      <c r="L42" s="70">
        <v>811</v>
      </c>
      <c r="M42" s="70"/>
      <c r="N42" s="70">
        <v>520858</v>
      </c>
      <c r="O42" s="56">
        <v>24.931527307225796</v>
      </c>
    </row>
    <row r="43" spans="1:15" s="57" customFormat="1" ht="10.15" customHeight="1" x14ac:dyDescent="0.15">
      <c r="A43" s="69" t="s">
        <v>37</v>
      </c>
      <c r="B43" s="70">
        <v>451885</v>
      </c>
      <c r="C43" s="70">
        <v>44708</v>
      </c>
      <c r="D43" s="70">
        <v>41115</v>
      </c>
      <c r="E43" s="70">
        <v>537708</v>
      </c>
      <c r="F43" s="70"/>
      <c r="G43" s="70">
        <v>95675</v>
      </c>
      <c r="H43" s="70">
        <v>126596</v>
      </c>
      <c r="I43" s="70">
        <v>222271</v>
      </c>
      <c r="J43" s="70"/>
      <c r="K43" s="70">
        <v>2940</v>
      </c>
      <c r="L43" s="70">
        <v>2692</v>
      </c>
      <c r="M43" s="70"/>
      <c r="N43" s="70">
        <v>765611</v>
      </c>
      <c r="O43" s="56">
        <v>36.646939383118713</v>
      </c>
    </row>
    <row r="44" spans="1:15" s="57" customFormat="1" ht="10.15" customHeight="1" x14ac:dyDescent="0.15">
      <c r="A44" s="69" t="s">
        <v>38</v>
      </c>
      <c r="B44" s="70">
        <v>191122</v>
      </c>
      <c r="C44" s="70">
        <v>9070</v>
      </c>
      <c r="D44" s="70">
        <v>4895</v>
      </c>
      <c r="E44" s="70">
        <v>205087</v>
      </c>
      <c r="F44" s="70"/>
      <c r="G44" s="70">
        <v>52694</v>
      </c>
      <c r="H44" s="70">
        <v>47667</v>
      </c>
      <c r="I44" s="70">
        <v>100361</v>
      </c>
      <c r="J44" s="70"/>
      <c r="K44" s="70">
        <v>766</v>
      </c>
      <c r="L44" s="70">
        <v>1105</v>
      </c>
      <c r="M44" s="70"/>
      <c r="N44" s="70">
        <v>307319</v>
      </c>
      <c r="O44" s="56">
        <v>14.7102128421361</v>
      </c>
    </row>
    <row r="45" spans="1:15" s="57" customFormat="1" ht="10.15" customHeight="1" x14ac:dyDescent="0.15">
      <c r="A45" s="69" t="s">
        <v>39</v>
      </c>
      <c r="B45" s="70">
        <v>201666</v>
      </c>
      <c r="C45" s="70">
        <v>27175</v>
      </c>
      <c r="D45" s="70">
        <v>5005</v>
      </c>
      <c r="E45" s="70">
        <v>233846</v>
      </c>
      <c r="F45" s="70"/>
      <c r="G45" s="70">
        <v>63172</v>
      </c>
      <c r="H45" s="70">
        <v>74656</v>
      </c>
      <c r="I45" s="70">
        <v>137828</v>
      </c>
      <c r="J45" s="70"/>
      <c r="K45" s="70">
        <v>1681</v>
      </c>
      <c r="L45" s="70">
        <v>4106</v>
      </c>
      <c r="M45" s="70"/>
      <c r="N45" s="70">
        <v>377461</v>
      </c>
      <c r="O45" s="56">
        <v>18.067648435682578</v>
      </c>
    </row>
    <row r="46" spans="1:15" s="57" customFormat="1" ht="10.15" customHeight="1" x14ac:dyDescent="0.15">
      <c r="A46" s="69" t="s">
        <v>40</v>
      </c>
      <c r="B46" s="70">
        <v>47652</v>
      </c>
      <c r="C46" s="70">
        <v>2615</v>
      </c>
      <c r="D46" s="70">
        <v>2113</v>
      </c>
      <c r="E46" s="70">
        <v>52380</v>
      </c>
      <c r="F46" s="70"/>
      <c r="G46" s="70">
        <v>31855</v>
      </c>
      <c r="H46" s="70">
        <v>30781</v>
      </c>
      <c r="I46" s="70">
        <v>62636</v>
      </c>
      <c r="J46" s="70"/>
      <c r="K46" s="70">
        <v>1330</v>
      </c>
      <c r="L46" s="70">
        <v>1559</v>
      </c>
      <c r="M46" s="70"/>
      <c r="N46" s="70">
        <v>117905</v>
      </c>
      <c r="O46" s="56">
        <v>5.643672031836811</v>
      </c>
    </row>
    <row r="47" spans="1:15" s="57" customFormat="1" ht="10.15" customHeight="1" x14ac:dyDescent="0.15">
      <c r="A47" s="69" t="s">
        <v>41</v>
      </c>
      <c r="B47" s="70">
        <v>1191765</v>
      </c>
      <c r="C47" s="70">
        <v>92253</v>
      </c>
      <c r="D47" s="70">
        <v>88480</v>
      </c>
      <c r="E47" s="70">
        <v>1372498</v>
      </c>
      <c r="F47" s="70"/>
      <c r="G47" s="70">
        <v>339175</v>
      </c>
      <c r="H47" s="70">
        <v>359754</v>
      </c>
      <c r="I47" s="70">
        <v>698929</v>
      </c>
      <c r="J47" s="70"/>
      <c r="K47" s="70">
        <v>7454</v>
      </c>
      <c r="L47" s="70">
        <v>10273</v>
      </c>
      <c r="M47" s="70"/>
      <c r="N47" s="70">
        <v>2089154</v>
      </c>
      <c r="O47" s="56">
        <v>100</v>
      </c>
    </row>
    <row r="48" spans="1:15" s="36" customFormat="1" ht="3" customHeight="1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s="36" customFormat="1" ht="3" customHeigh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ht="9.9499999999999993" customHeight="1" x14ac:dyDescent="0.15">
      <c r="A50" s="46" t="s">
        <v>113</v>
      </c>
      <c r="B50" s="46"/>
      <c r="C50" s="46"/>
      <c r="D50" s="46"/>
      <c r="E50" s="59"/>
      <c r="O50" s="71"/>
    </row>
    <row r="52" spans="1:15" x14ac:dyDescent="0.15">
      <c r="E52" s="448"/>
      <c r="I52" s="448"/>
    </row>
  </sheetData>
  <mergeCells count="9">
    <mergeCell ref="B18:O18"/>
    <mergeCell ref="A3:O3"/>
    <mergeCell ref="A5:L5"/>
    <mergeCell ref="A8:A9"/>
    <mergeCell ref="B8:E8"/>
    <mergeCell ref="G8:I8"/>
    <mergeCell ref="K8:K9"/>
    <mergeCell ref="L8:L9"/>
    <mergeCell ref="N8:O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Normal="100" workbookViewId="0"/>
  </sheetViews>
  <sheetFormatPr defaultColWidth="9.140625" defaultRowHeight="12.75" x14ac:dyDescent="0.2"/>
  <cols>
    <col min="1" max="1" width="23.140625" style="6" customWidth="1"/>
    <col min="2" max="6" width="9.7109375" style="6" customWidth="1"/>
    <col min="7" max="7" width="0.85546875" style="6" customWidth="1"/>
    <col min="8" max="8" width="8.7109375" style="6" customWidth="1"/>
    <col min="9" max="16384" width="9.140625" style="6"/>
  </cols>
  <sheetData>
    <row r="1" spans="1:10" s="26" customFormat="1" ht="12" customHeight="1" x14ac:dyDescent="0.2">
      <c r="A1" s="25"/>
      <c r="B1" s="25"/>
      <c r="C1" s="25"/>
      <c r="D1" s="25"/>
      <c r="E1" s="25"/>
      <c r="F1" s="25"/>
      <c r="G1" s="25"/>
      <c r="H1" s="25"/>
    </row>
    <row r="2" spans="1:10" s="26" customFormat="1" ht="12" customHeight="1" x14ac:dyDescent="0.2">
      <c r="A2" s="25"/>
      <c r="B2" s="25"/>
      <c r="C2" s="25"/>
      <c r="D2" s="25"/>
      <c r="E2" s="25"/>
      <c r="F2" s="25"/>
      <c r="G2" s="25"/>
      <c r="H2" s="25"/>
    </row>
    <row r="3" spans="1:10" s="28" customFormat="1" ht="25.15" customHeight="1" x14ac:dyDescent="0.2">
      <c r="A3" s="538"/>
      <c r="B3" s="538"/>
      <c r="C3" s="538"/>
      <c r="D3" s="538"/>
      <c r="E3" s="538"/>
      <c r="F3" s="538"/>
      <c r="G3" s="538"/>
      <c r="H3" s="538"/>
    </row>
    <row r="4" spans="1:10" s="30" customFormat="1" ht="12" customHeight="1" x14ac:dyDescent="0.2">
      <c r="A4" s="29" t="s">
        <v>7</v>
      </c>
      <c r="B4" s="29"/>
      <c r="C4" s="29"/>
      <c r="D4" s="187"/>
      <c r="E4" s="187"/>
      <c r="F4" s="187"/>
      <c r="G4" s="187"/>
      <c r="H4" s="187"/>
    </row>
    <row r="5" spans="1:10" s="3" customFormat="1" ht="12" customHeight="1" x14ac:dyDescent="0.2">
      <c r="A5" s="539" t="s">
        <v>300</v>
      </c>
      <c r="B5" s="539"/>
      <c r="C5" s="539"/>
      <c r="D5" s="539"/>
      <c r="E5" s="539"/>
      <c r="F5" s="539"/>
      <c r="G5" s="539"/>
      <c r="H5" s="539"/>
    </row>
    <row r="6" spans="1:10" s="3" customFormat="1" ht="12" customHeight="1" x14ac:dyDescent="0.2">
      <c r="A6" s="32" t="s">
        <v>405</v>
      </c>
      <c r="B6" s="32"/>
      <c r="C6" s="32"/>
      <c r="D6" s="33"/>
      <c r="E6" s="33"/>
      <c r="F6" s="33"/>
      <c r="G6" s="33"/>
      <c r="H6" s="33"/>
    </row>
    <row r="7" spans="1:10" s="3" customFormat="1" ht="6" customHeight="1" x14ac:dyDescent="0.2">
      <c r="A7" s="2"/>
      <c r="B7" s="2"/>
      <c r="C7" s="2"/>
      <c r="D7" s="2"/>
      <c r="E7" s="2"/>
      <c r="F7" s="2"/>
      <c r="G7" s="2"/>
      <c r="H7" s="2"/>
    </row>
    <row r="8" spans="1:10" s="3" customFormat="1" ht="12" customHeight="1" x14ac:dyDescent="0.2">
      <c r="A8" s="503" t="s">
        <v>123</v>
      </c>
      <c r="B8" s="542" t="s">
        <v>124</v>
      </c>
      <c r="C8" s="542"/>
      <c r="D8" s="542"/>
      <c r="E8" s="542"/>
      <c r="F8" s="542"/>
      <c r="G8" s="72"/>
      <c r="H8" s="543" t="s">
        <v>125</v>
      </c>
    </row>
    <row r="9" spans="1:10" s="4" customFormat="1" ht="21" customHeight="1" x14ac:dyDescent="0.15">
      <c r="A9" s="504"/>
      <c r="B9" s="122" t="s">
        <v>126</v>
      </c>
      <c r="C9" s="122" t="s">
        <v>127</v>
      </c>
      <c r="D9" s="122" t="s">
        <v>128</v>
      </c>
      <c r="E9" s="122" t="s">
        <v>308</v>
      </c>
      <c r="F9" s="122" t="s">
        <v>14</v>
      </c>
      <c r="G9" s="122"/>
      <c r="H9" s="544"/>
    </row>
    <row r="10" spans="1:10" s="4" customFormat="1" ht="3" customHeight="1" x14ac:dyDescent="0.15"/>
    <row r="11" spans="1:10" s="10" customFormat="1" ht="9.9499999999999993" customHeight="1" x14ac:dyDescent="0.2">
      <c r="A11" s="74">
        <v>2016</v>
      </c>
      <c r="B11" s="73">
        <v>61014491</v>
      </c>
      <c r="C11" s="73">
        <v>21857085</v>
      </c>
      <c r="D11" s="73">
        <v>22636069</v>
      </c>
      <c r="E11" s="73">
        <v>18603918</v>
      </c>
      <c r="F11" s="73">
        <v>124111563</v>
      </c>
      <c r="G11" s="14"/>
      <c r="H11" s="73">
        <v>191337</v>
      </c>
      <c r="I11" s="14"/>
      <c r="J11" s="14"/>
    </row>
    <row r="12" spans="1:10" s="10" customFormat="1" ht="9.9499999999999993" customHeight="1" x14ac:dyDescent="0.2">
      <c r="A12" s="74">
        <v>2017</v>
      </c>
      <c r="B12" s="14">
        <v>54536767</v>
      </c>
      <c r="C12" s="14">
        <v>22410020</v>
      </c>
      <c r="D12" s="14">
        <v>21066458</v>
      </c>
      <c r="E12" s="14">
        <v>18795519</v>
      </c>
      <c r="F12" s="14">
        <v>116808764</v>
      </c>
      <c r="G12" s="14"/>
      <c r="H12" s="14">
        <v>244644</v>
      </c>
      <c r="I12" s="14"/>
      <c r="J12" s="14"/>
    </row>
    <row r="13" spans="1:10" s="10" customFormat="1" ht="9.9499999999999993" customHeight="1" x14ac:dyDescent="0.2">
      <c r="A13" s="74">
        <v>2018</v>
      </c>
      <c r="B13" s="14">
        <v>53728606</v>
      </c>
      <c r="C13" s="14">
        <v>20645077</v>
      </c>
      <c r="D13" s="14">
        <v>20258138</v>
      </c>
      <c r="E13" s="14">
        <v>19764087</v>
      </c>
      <c r="F13" s="14">
        <v>114395908</v>
      </c>
      <c r="G13" s="14"/>
      <c r="H13" s="14">
        <v>312836</v>
      </c>
      <c r="I13" s="14"/>
      <c r="J13" s="14"/>
    </row>
    <row r="14" spans="1:10" s="4" customFormat="1" ht="9" x14ac:dyDescent="0.15">
      <c r="A14" s="74">
        <v>2019</v>
      </c>
      <c r="B14" s="14">
        <v>49346974</v>
      </c>
      <c r="C14" s="14">
        <v>21160556</v>
      </c>
      <c r="D14" s="14">
        <v>20558816</v>
      </c>
      <c r="E14" s="14">
        <v>19948559</v>
      </c>
      <c r="F14" s="14">
        <v>111014905</v>
      </c>
      <c r="G14" s="14"/>
      <c r="H14" s="14">
        <v>309416</v>
      </c>
      <c r="I14" s="7"/>
      <c r="J14" s="7"/>
    </row>
    <row r="15" spans="1:10" s="4" customFormat="1" ht="3" customHeight="1" x14ac:dyDescent="0.15">
      <c r="A15" s="74"/>
      <c r="B15" s="14"/>
      <c r="C15" s="14"/>
      <c r="D15" s="14"/>
      <c r="E15" s="14"/>
      <c r="F15" s="14"/>
      <c r="G15" s="14"/>
      <c r="H15" s="14"/>
      <c r="I15" s="7"/>
      <c r="J15" s="7"/>
    </row>
    <row r="16" spans="1:10" s="10" customFormat="1" ht="9.9499999999999993" customHeight="1" x14ac:dyDescent="0.2">
      <c r="B16" s="510" t="s">
        <v>402</v>
      </c>
      <c r="C16" s="510"/>
      <c r="D16" s="510"/>
      <c r="E16" s="510"/>
      <c r="F16" s="510"/>
      <c r="G16" s="510"/>
      <c r="H16" s="510"/>
      <c r="I16" s="14"/>
      <c r="J16" s="14"/>
    </row>
    <row r="17" spans="1:10" s="4" customFormat="1" ht="3" customHeight="1" x14ac:dyDescent="0.15">
      <c r="A17" s="10"/>
      <c r="B17" s="10"/>
      <c r="C17" s="10"/>
      <c r="D17" s="10"/>
      <c r="E17" s="10"/>
      <c r="F17" s="10"/>
      <c r="G17" s="10"/>
      <c r="H17" s="10"/>
      <c r="I17" s="7"/>
      <c r="J17" s="7"/>
    </row>
    <row r="18" spans="1:10" s="10" customFormat="1" ht="9.9499999999999993" customHeight="1" x14ac:dyDescent="0.2">
      <c r="A18" s="10" t="s">
        <v>15</v>
      </c>
      <c r="B18" s="75">
        <v>5029911</v>
      </c>
      <c r="C18" s="75">
        <v>1746314</v>
      </c>
      <c r="D18" s="75">
        <v>3014962</v>
      </c>
      <c r="E18" s="75">
        <v>801177</v>
      </c>
      <c r="F18" s="75">
        <v>10592364</v>
      </c>
      <c r="G18" s="47"/>
      <c r="H18" s="75">
        <v>6455</v>
      </c>
      <c r="I18" s="14"/>
      <c r="J18" s="14"/>
    </row>
    <row r="19" spans="1:10" s="10" customFormat="1" ht="9.9499999999999993" customHeight="1" x14ac:dyDescent="0.2">
      <c r="A19" s="10" t="s">
        <v>130</v>
      </c>
      <c r="B19" s="75">
        <v>12472</v>
      </c>
      <c r="C19" s="75">
        <v>270</v>
      </c>
      <c r="D19" s="75">
        <v>574</v>
      </c>
      <c r="E19" s="75">
        <v>741</v>
      </c>
      <c r="F19" s="75">
        <v>14057</v>
      </c>
      <c r="G19" s="47"/>
      <c r="H19" s="75">
        <v>0</v>
      </c>
      <c r="I19" s="14"/>
      <c r="J19" s="14"/>
    </row>
    <row r="20" spans="1:10" s="10" customFormat="1" ht="9.9499999999999993" customHeight="1" x14ac:dyDescent="0.2">
      <c r="A20" s="10" t="s">
        <v>17</v>
      </c>
      <c r="B20" s="75">
        <v>77777</v>
      </c>
      <c r="C20" s="75">
        <v>25158</v>
      </c>
      <c r="D20" s="75">
        <v>27558</v>
      </c>
      <c r="E20" s="75">
        <v>104051</v>
      </c>
      <c r="F20" s="75">
        <v>234544</v>
      </c>
      <c r="G20" s="47"/>
      <c r="H20" s="75">
        <v>2359</v>
      </c>
      <c r="I20" s="14"/>
      <c r="J20" s="14"/>
    </row>
    <row r="21" spans="1:10" s="10" customFormat="1" ht="9.9499999999999993" customHeight="1" x14ac:dyDescent="0.2">
      <c r="A21" s="10" t="s">
        <v>18</v>
      </c>
      <c r="B21" s="75">
        <v>2174562</v>
      </c>
      <c r="C21" s="75">
        <v>2124586</v>
      </c>
      <c r="D21" s="75">
        <v>3148135</v>
      </c>
      <c r="E21" s="75">
        <v>1679876</v>
      </c>
      <c r="F21" s="75">
        <v>9127159</v>
      </c>
      <c r="G21" s="47"/>
      <c r="H21" s="75">
        <v>8378</v>
      </c>
      <c r="I21" s="14"/>
      <c r="J21" s="14"/>
    </row>
    <row r="22" spans="1:10" s="50" customFormat="1" ht="9.9499999999999993" customHeight="1" x14ac:dyDescent="0.2">
      <c r="A22" s="10" t="s">
        <v>131</v>
      </c>
      <c r="B22" s="75">
        <v>2899290</v>
      </c>
      <c r="C22" s="75">
        <v>571046</v>
      </c>
      <c r="D22" s="75">
        <v>192541</v>
      </c>
      <c r="E22" s="75">
        <v>511833</v>
      </c>
      <c r="F22" s="75">
        <v>4174710</v>
      </c>
      <c r="G22" s="47"/>
      <c r="H22" s="75">
        <v>40097</v>
      </c>
      <c r="I22" s="14"/>
      <c r="J22" s="14"/>
    </row>
    <row r="23" spans="1:10" s="50" customFormat="1" ht="9.9499999999999993" customHeight="1" x14ac:dyDescent="0.2">
      <c r="A23" s="173" t="s">
        <v>419</v>
      </c>
      <c r="B23" s="76">
        <v>1470055</v>
      </c>
      <c r="C23" s="76">
        <v>376345</v>
      </c>
      <c r="D23" s="76">
        <v>75271</v>
      </c>
      <c r="E23" s="76">
        <v>250265</v>
      </c>
      <c r="F23" s="76">
        <v>2171936</v>
      </c>
      <c r="G23" s="51"/>
      <c r="H23" s="76">
        <v>11656</v>
      </c>
      <c r="I23" s="14"/>
      <c r="J23" s="14"/>
    </row>
    <row r="24" spans="1:10" s="50" customFormat="1" ht="9.9499999999999993" customHeight="1" x14ac:dyDescent="0.2">
      <c r="A24" s="173" t="s">
        <v>420</v>
      </c>
      <c r="B24" s="76">
        <v>1429235</v>
      </c>
      <c r="C24" s="76">
        <v>194701</v>
      </c>
      <c r="D24" s="76">
        <v>117270</v>
      </c>
      <c r="E24" s="76">
        <v>261568</v>
      </c>
      <c r="F24" s="76">
        <v>2002774</v>
      </c>
      <c r="G24" s="51"/>
      <c r="H24" s="76">
        <v>28441</v>
      </c>
      <c r="I24" s="14"/>
      <c r="J24" s="14"/>
    </row>
    <row r="25" spans="1:10" s="10" customFormat="1" ht="9.9499999999999993" customHeight="1" x14ac:dyDescent="0.2">
      <c r="A25" s="10" t="s">
        <v>21</v>
      </c>
      <c r="B25" s="75">
        <v>9566281</v>
      </c>
      <c r="C25" s="75">
        <v>2875777</v>
      </c>
      <c r="D25" s="75">
        <v>3427129</v>
      </c>
      <c r="E25" s="75">
        <v>2634783</v>
      </c>
      <c r="F25" s="75">
        <v>18503970</v>
      </c>
      <c r="G25" s="47"/>
      <c r="H25" s="75">
        <v>34095</v>
      </c>
      <c r="I25" s="14"/>
      <c r="J25" s="14"/>
    </row>
    <row r="26" spans="1:10" s="10" customFormat="1" ht="9.9499999999999993" customHeight="1" x14ac:dyDescent="0.2">
      <c r="A26" s="10" t="s">
        <v>22</v>
      </c>
      <c r="B26" s="75">
        <v>2441939</v>
      </c>
      <c r="C26" s="75">
        <v>587209</v>
      </c>
      <c r="D26" s="75">
        <v>726419</v>
      </c>
      <c r="E26" s="75">
        <v>102858</v>
      </c>
      <c r="F26" s="75">
        <v>3858425</v>
      </c>
      <c r="G26" s="47"/>
      <c r="H26" s="75">
        <v>726</v>
      </c>
      <c r="I26" s="14"/>
      <c r="J26" s="14"/>
    </row>
    <row r="27" spans="1:10" s="10" customFormat="1" ht="9.9499999999999993" customHeight="1" x14ac:dyDescent="0.2">
      <c r="A27" s="10" t="s">
        <v>23</v>
      </c>
      <c r="B27" s="75">
        <v>9913692</v>
      </c>
      <c r="C27" s="75">
        <v>3318370</v>
      </c>
      <c r="D27" s="75">
        <v>4291978</v>
      </c>
      <c r="E27" s="75">
        <v>2190693</v>
      </c>
      <c r="F27" s="75">
        <v>19714733</v>
      </c>
      <c r="G27" s="47"/>
      <c r="H27" s="75">
        <v>22510</v>
      </c>
      <c r="I27" s="14"/>
      <c r="J27" s="14"/>
    </row>
    <row r="28" spans="1:10" s="10" customFormat="1" ht="9.9499999999999993" customHeight="1" x14ac:dyDescent="0.2">
      <c r="A28" s="52" t="s">
        <v>24</v>
      </c>
      <c r="B28" s="75">
        <v>3120833</v>
      </c>
      <c r="C28" s="75">
        <v>386702</v>
      </c>
      <c r="D28" s="75">
        <v>769600</v>
      </c>
      <c r="E28" s="75">
        <v>316254</v>
      </c>
      <c r="F28" s="75">
        <v>4593389</v>
      </c>
      <c r="G28" s="47"/>
      <c r="H28" s="75">
        <v>30295</v>
      </c>
      <c r="I28" s="14"/>
      <c r="J28" s="14"/>
    </row>
    <row r="29" spans="1:10" s="10" customFormat="1" ht="9.9499999999999993" customHeight="1" x14ac:dyDescent="0.2">
      <c r="A29" s="10" t="s">
        <v>25</v>
      </c>
      <c r="B29" s="75">
        <v>599473</v>
      </c>
      <c r="C29" s="75">
        <v>173813</v>
      </c>
      <c r="D29" s="75">
        <v>221932</v>
      </c>
      <c r="E29" s="75">
        <v>255353</v>
      </c>
      <c r="F29" s="75">
        <v>1250571</v>
      </c>
      <c r="G29" s="47"/>
      <c r="H29" s="75">
        <v>8510</v>
      </c>
      <c r="I29" s="14"/>
      <c r="J29" s="14"/>
    </row>
    <row r="30" spans="1:10" s="10" customFormat="1" ht="9.9499999999999993" customHeight="1" x14ac:dyDescent="0.2">
      <c r="A30" s="52" t="s">
        <v>26</v>
      </c>
      <c r="B30" s="75">
        <v>1221888</v>
      </c>
      <c r="C30" s="75">
        <v>404977</v>
      </c>
      <c r="D30" s="75">
        <v>640814</v>
      </c>
      <c r="E30" s="75">
        <v>180422</v>
      </c>
      <c r="F30" s="75">
        <v>2448101</v>
      </c>
      <c r="G30" s="47"/>
      <c r="H30" s="75">
        <v>10693</v>
      </c>
      <c r="I30" s="14"/>
      <c r="J30" s="14"/>
    </row>
    <row r="31" spans="1:10" s="10" customFormat="1" ht="9.9499999999999993" customHeight="1" x14ac:dyDescent="0.2">
      <c r="A31" s="10" t="s">
        <v>27</v>
      </c>
      <c r="B31" s="75">
        <v>1229336</v>
      </c>
      <c r="C31" s="75">
        <v>771224</v>
      </c>
      <c r="D31" s="75">
        <v>1070748</v>
      </c>
      <c r="E31" s="75">
        <v>2741948</v>
      </c>
      <c r="F31" s="75">
        <v>5813256</v>
      </c>
      <c r="G31" s="47"/>
      <c r="H31" s="75">
        <v>24586</v>
      </c>
      <c r="I31" s="14"/>
      <c r="J31" s="14"/>
    </row>
    <row r="32" spans="1:10" s="10" customFormat="1" ht="9.9499999999999993" customHeight="1" x14ac:dyDescent="0.2">
      <c r="A32" s="10" t="s">
        <v>28</v>
      </c>
      <c r="B32" s="75">
        <v>2072877</v>
      </c>
      <c r="C32" s="75">
        <v>282478</v>
      </c>
      <c r="D32" s="75">
        <v>349076</v>
      </c>
      <c r="E32" s="75">
        <v>146628</v>
      </c>
      <c r="F32" s="75">
        <v>2851059</v>
      </c>
      <c r="G32" s="47"/>
      <c r="H32" s="75">
        <v>1971</v>
      </c>
      <c r="I32" s="14"/>
      <c r="J32" s="14"/>
    </row>
    <row r="33" spans="1:10" s="10" customFormat="1" ht="9.9499999999999993" customHeight="1" x14ac:dyDescent="0.2">
      <c r="A33" s="10" t="s">
        <v>29</v>
      </c>
      <c r="B33" s="75">
        <v>127103</v>
      </c>
      <c r="C33" s="75">
        <v>52128</v>
      </c>
      <c r="D33" s="75">
        <v>82727</v>
      </c>
      <c r="E33" s="75">
        <v>33919</v>
      </c>
      <c r="F33" s="75">
        <v>295877</v>
      </c>
      <c r="G33" s="47"/>
      <c r="H33" s="75">
        <v>564</v>
      </c>
      <c r="I33" s="14"/>
      <c r="J33" s="14"/>
    </row>
    <row r="34" spans="1:10" s="10" customFormat="1" ht="9.9499999999999993" customHeight="1" x14ac:dyDescent="0.2">
      <c r="A34" s="10" t="s">
        <v>30</v>
      </c>
      <c r="B34" s="75">
        <v>2274912</v>
      </c>
      <c r="C34" s="75">
        <v>1091169</v>
      </c>
      <c r="D34" s="75">
        <v>1445444</v>
      </c>
      <c r="E34" s="75">
        <v>3226492</v>
      </c>
      <c r="F34" s="75">
        <v>8038017</v>
      </c>
      <c r="G34" s="47"/>
      <c r="H34" s="75">
        <v>8962</v>
      </c>
      <c r="I34" s="14"/>
      <c r="J34" s="14"/>
    </row>
    <row r="35" spans="1:10" s="10" customFormat="1" ht="9.9499999999999993" customHeight="1" x14ac:dyDescent="0.2">
      <c r="A35" s="52" t="s">
        <v>31</v>
      </c>
      <c r="B35" s="75">
        <v>6483933</v>
      </c>
      <c r="C35" s="75">
        <v>2439743</v>
      </c>
      <c r="D35" s="75">
        <v>2449573</v>
      </c>
      <c r="E35" s="75">
        <v>1504962</v>
      </c>
      <c r="F35" s="75">
        <v>12878211</v>
      </c>
      <c r="G35" s="47"/>
      <c r="H35" s="75">
        <v>9116</v>
      </c>
      <c r="I35" s="14"/>
      <c r="J35" s="14"/>
    </row>
    <row r="36" spans="1:10" s="10" customFormat="1" ht="9.9499999999999993" customHeight="1" x14ac:dyDescent="0.2">
      <c r="A36" s="10" t="s">
        <v>32</v>
      </c>
      <c r="B36" s="75">
        <v>465327</v>
      </c>
      <c r="C36" s="75">
        <v>241799</v>
      </c>
      <c r="D36" s="75">
        <v>433314</v>
      </c>
      <c r="E36" s="75">
        <v>383414</v>
      </c>
      <c r="F36" s="75">
        <v>1523854</v>
      </c>
      <c r="G36" s="47"/>
      <c r="H36" s="75">
        <v>6009</v>
      </c>
      <c r="I36" s="14"/>
      <c r="J36" s="14"/>
    </row>
    <row r="37" spans="1:10" s="10" customFormat="1" ht="9.9499999999999993" customHeight="1" x14ac:dyDescent="0.2">
      <c r="A37" s="10" t="s">
        <v>33</v>
      </c>
      <c r="B37" s="75">
        <v>1051032</v>
      </c>
      <c r="C37" s="75">
        <v>719967</v>
      </c>
      <c r="D37" s="75">
        <v>526781</v>
      </c>
      <c r="E37" s="75">
        <v>507587</v>
      </c>
      <c r="F37" s="75">
        <v>2805367</v>
      </c>
      <c r="G37" s="47"/>
      <c r="H37" s="75">
        <v>45747</v>
      </c>
      <c r="I37" s="14"/>
      <c r="J37" s="14"/>
    </row>
    <row r="38" spans="1:10" s="10" customFormat="1" ht="9.9499999999999993" customHeight="1" x14ac:dyDescent="0.2">
      <c r="A38" s="52" t="s">
        <v>34</v>
      </c>
      <c r="B38" s="75">
        <v>3871322</v>
      </c>
      <c r="C38" s="75">
        <v>1640400</v>
      </c>
      <c r="D38" s="75">
        <v>2429821</v>
      </c>
      <c r="E38" s="75">
        <v>3802670</v>
      </c>
      <c r="F38" s="75">
        <v>11744213</v>
      </c>
      <c r="G38" s="47"/>
      <c r="H38" s="75">
        <v>85975</v>
      </c>
      <c r="I38" s="14"/>
      <c r="J38" s="14"/>
    </row>
    <row r="39" spans="1:10" s="10" customFormat="1" ht="9.9499999999999993" customHeight="1" x14ac:dyDescent="0.2">
      <c r="A39" s="10" t="s">
        <v>35</v>
      </c>
      <c r="B39" s="75">
        <v>304613</v>
      </c>
      <c r="C39" s="75">
        <v>191392</v>
      </c>
      <c r="D39" s="75">
        <v>316555</v>
      </c>
      <c r="E39" s="75">
        <v>275990</v>
      </c>
      <c r="F39" s="75">
        <v>1088550</v>
      </c>
      <c r="G39" s="47"/>
      <c r="H39" s="75">
        <v>5639</v>
      </c>
      <c r="I39" s="14"/>
      <c r="J39" s="14"/>
    </row>
    <row r="40" spans="1:10" s="10" customFormat="1" ht="9.9499999999999993" customHeight="1" x14ac:dyDescent="0.2">
      <c r="A40" s="69" t="s">
        <v>36</v>
      </c>
      <c r="B40" s="196">
        <v>7294722</v>
      </c>
      <c r="C40" s="196">
        <v>3896328</v>
      </c>
      <c r="D40" s="196">
        <v>6191229</v>
      </c>
      <c r="E40" s="196">
        <v>2585845</v>
      </c>
      <c r="F40" s="196">
        <v>19968124</v>
      </c>
      <c r="G40" s="196"/>
      <c r="H40" s="196">
        <v>17192</v>
      </c>
      <c r="I40" s="326"/>
      <c r="J40" s="326"/>
    </row>
    <row r="41" spans="1:10" s="10" customFormat="1" ht="9.9499999999999993" customHeight="1" x14ac:dyDescent="0.2">
      <c r="A41" s="69" t="s">
        <v>37</v>
      </c>
      <c r="B41" s="196">
        <v>24821202</v>
      </c>
      <c r="C41" s="196">
        <v>7352402</v>
      </c>
      <c r="D41" s="196">
        <v>8638067</v>
      </c>
      <c r="E41" s="196">
        <v>5440167</v>
      </c>
      <c r="F41" s="196">
        <v>46251838</v>
      </c>
      <c r="G41" s="196"/>
      <c r="H41" s="196">
        <v>97428</v>
      </c>
      <c r="I41" s="326"/>
      <c r="J41" s="326"/>
    </row>
    <row r="42" spans="1:10" s="10" customFormat="1" ht="9.9499999999999993" customHeight="1" x14ac:dyDescent="0.2">
      <c r="A42" s="69" t="s">
        <v>38</v>
      </c>
      <c r="B42" s="196">
        <v>6171530</v>
      </c>
      <c r="C42" s="196">
        <v>1736716</v>
      </c>
      <c r="D42" s="196">
        <v>2703094</v>
      </c>
      <c r="E42" s="196">
        <v>3493977</v>
      </c>
      <c r="F42" s="196">
        <v>14105317</v>
      </c>
      <c r="G42" s="196"/>
      <c r="H42" s="196">
        <v>74084</v>
      </c>
      <c r="I42" s="326"/>
      <c r="J42" s="326"/>
    </row>
    <row r="43" spans="1:10" s="10" customFormat="1" ht="9.9499999999999993" customHeight="1" x14ac:dyDescent="0.2">
      <c r="A43" s="69" t="s">
        <v>39</v>
      </c>
      <c r="B43" s="78">
        <v>12475184</v>
      </c>
      <c r="C43" s="78">
        <v>4827284</v>
      </c>
      <c r="D43" s="78">
        <v>5286915</v>
      </c>
      <c r="E43" s="78">
        <v>5803002</v>
      </c>
      <c r="F43" s="78">
        <v>28392385</v>
      </c>
      <c r="G43" s="78"/>
      <c r="H43" s="78">
        <v>72369</v>
      </c>
      <c r="I43" s="326"/>
      <c r="J43" s="326"/>
    </row>
    <row r="44" spans="1:10" s="10" customFormat="1" ht="9.9499999999999993" customHeight="1" x14ac:dyDescent="0.2">
      <c r="A44" s="69" t="s">
        <v>40</v>
      </c>
      <c r="B44" s="78">
        <v>4175935</v>
      </c>
      <c r="C44" s="78">
        <v>1831792</v>
      </c>
      <c r="D44" s="78">
        <v>2746376</v>
      </c>
      <c r="E44" s="78">
        <v>4078660</v>
      </c>
      <c r="F44" s="78">
        <v>12832763</v>
      </c>
      <c r="G44" s="78"/>
      <c r="H44" s="78">
        <v>91614</v>
      </c>
      <c r="I44" s="326"/>
      <c r="J44" s="326"/>
    </row>
    <row r="45" spans="1:10" s="10" customFormat="1" ht="9.9499999999999993" customHeight="1" x14ac:dyDescent="0.2">
      <c r="A45" s="69" t="s">
        <v>41</v>
      </c>
      <c r="B45" s="113">
        <v>54938573</v>
      </c>
      <c r="C45" s="113">
        <v>19644522</v>
      </c>
      <c r="D45" s="113">
        <v>25565681</v>
      </c>
      <c r="E45" s="113">
        <v>21401651</v>
      </c>
      <c r="F45" s="113">
        <v>121550427</v>
      </c>
      <c r="G45" s="79"/>
      <c r="H45" s="113">
        <v>352687</v>
      </c>
      <c r="I45" s="326"/>
      <c r="J45" s="326"/>
    </row>
    <row r="46" spans="1:10" ht="3" customHeight="1" x14ac:dyDescent="0.2">
      <c r="A46" s="5"/>
      <c r="B46" s="5"/>
      <c r="C46" s="5"/>
      <c r="D46" s="5"/>
      <c r="E46" s="5"/>
      <c r="F46" s="5"/>
      <c r="G46" s="5"/>
      <c r="H46" s="5">
        <v>474461</v>
      </c>
    </row>
    <row r="47" spans="1:10" ht="3" customHeight="1" x14ac:dyDescent="0.2">
      <c r="A47" s="4"/>
      <c r="B47" s="4"/>
      <c r="C47" s="4"/>
      <c r="D47" s="4"/>
      <c r="E47" s="4"/>
      <c r="F47" s="4"/>
      <c r="G47" s="4"/>
      <c r="H47" s="4"/>
    </row>
    <row r="48" spans="1:10" s="11" customFormat="1" ht="9.9499999999999993" customHeight="1" x14ac:dyDescent="0.2">
      <c r="A48" s="10" t="s">
        <v>134</v>
      </c>
      <c r="B48" s="10"/>
      <c r="C48" s="10"/>
      <c r="D48" s="10"/>
      <c r="E48" s="10"/>
      <c r="F48" s="10"/>
      <c r="G48" s="10"/>
      <c r="H48" s="10"/>
    </row>
    <row r="49" spans="1:8" s="10" customFormat="1" ht="9.9499999999999993" customHeight="1" x14ac:dyDescent="0.2">
      <c r="A49" s="186" t="s">
        <v>336</v>
      </c>
      <c r="B49" s="20"/>
      <c r="C49" s="20"/>
      <c r="D49" s="20"/>
      <c r="F49" s="20"/>
      <c r="H49" s="20"/>
    </row>
    <row r="50" spans="1:8" x14ac:dyDescent="0.2">
      <c r="B50" s="451"/>
      <c r="C50" s="451"/>
      <c r="D50" s="451"/>
      <c r="E50" s="451"/>
      <c r="G50" s="451"/>
      <c r="H50" s="451"/>
    </row>
    <row r="51" spans="1:8" x14ac:dyDescent="0.2">
      <c r="B51" s="75"/>
      <c r="C51" s="75"/>
      <c r="D51" s="75"/>
      <c r="E51" s="75"/>
      <c r="F51" s="75"/>
      <c r="H51" s="75"/>
    </row>
    <row r="52" spans="1:8" x14ac:dyDescent="0.2">
      <c r="B52" s="481"/>
      <c r="C52" s="481"/>
      <c r="D52" s="481"/>
      <c r="E52" s="481"/>
      <c r="F52" s="481"/>
      <c r="H52" s="481"/>
    </row>
  </sheetData>
  <mergeCells count="6">
    <mergeCell ref="B16:H16"/>
    <mergeCell ref="A3:H3"/>
    <mergeCell ref="A5:H5"/>
    <mergeCell ref="A8:A9"/>
    <mergeCell ref="B8:F8"/>
    <mergeCell ref="H8:H9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2"/>
  <sheetViews>
    <sheetView zoomScaleNormal="100" workbookViewId="0"/>
  </sheetViews>
  <sheetFormatPr defaultColWidth="9.140625" defaultRowHeight="12.75" x14ac:dyDescent="0.2"/>
  <cols>
    <col min="1" max="1" width="23.5703125" style="6" customWidth="1"/>
    <col min="2" max="7" width="8.7109375" style="6" customWidth="1"/>
    <col min="8" max="8" width="0.85546875" style="6" customWidth="1"/>
    <col min="9" max="9" width="8.7109375" style="6" customWidth="1"/>
    <col min="10" max="16384" width="9.140625" style="6"/>
  </cols>
  <sheetData>
    <row r="1" spans="1:9" s="26" customFormat="1" ht="12" customHeight="1" x14ac:dyDescent="0.2">
      <c r="A1" s="25"/>
      <c r="B1" s="25"/>
      <c r="C1" s="25"/>
      <c r="D1" s="25"/>
      <c r="E1" s="25"/>
      <c r="F1" s="25"/>
      <c r="G1" s="25"/>
      <c r="H1" s="25"/>
      <c r="I1" s="25"/>
    </row>
    <row r="2" spans="1:9" s="26" customFormat="1" ht="12" customHeight="1" x14ac:dyDescent="0.2">
      <c r="A2" s="25"/>
      <c r="B2" s="25"/>
      <c r="C2" s="25"/>
      <c r="D2" s="25"/>
      <c r="E2" s="25"/>
      <c r="F2" s="25"/>
      <c r="G2" s="25"/>
      <c r="H2" s="25"/>
      <c r="I2" s="25"/>
    </row>
    <row r="3" spans="1:9" s="28" customFormat="1" ht="25.15" customHeight="1" x14ac:dyDescent="0.2">
      <c r="A3" s="538"/>
      <c r="B3" s="538"/>
      <c r="C3" s="538"/>
      <c r="D3" s="538"/>
      <c r="E3" s="538"/>
      <c r="F3" s="538"/>
      <c r="G3" s="538"/>
      <c r="H3" s="538"/>
      <c r="I3" s="538"/>
    </row>
    <row r="4" spans="1:9" s="30" customFormat="1" ht="12" customHeight="1" x14ac:dyDescent="0.2">
      <c r="A4" s="29" t="s">
        <v>42</v>
      </c>
      <c r="B4" s="29"/>
      <c r="C4" s="29"/>
      <c r="D4" s="187"/>
      <c r="E4" s="187"/>
      <c r="F4" s="187"/>
      <c r="G4" s="187"/>
      <c r="H4" s="187"/>
      <c r="I4" s="187"/>
    </row>
    <row r="5" spans="1:9" s="3" customFormat="1" ht="12" customHeight="1" x14ac:dyDescent="0.2">
      <c r="A5" s="539" t="s">
        <v>301</v>
      </c>
      <c r="B5" s="539"/>
      <c r="C5" s="539"/>
      <c r="D5" s="539"/>
      <c r="E5" s="539"/>
      <c r="F5" s="539"/>
      <c r="G5" s="539"/>
      <c r="H5" s="539"/>
      <c r="I5" s="539"/>
    </row>
    <row r="6" spans="1:9" s="3" customFormat="1" ht="12" customHeight="1" x14ac:dyDescent="0.2">
      <c r="A6" s="32" t="s">
        <v>406</v>
      </c>
      <c r="B6" s="32"/>
      <c r="C6" s="32"/>
      <c r="D6" s="33"/>
      <c r="E6" s="33"/>
      <c r="F6" s="33"/>
      <c r="G6" s="33"/>
      <c r="H6" s="33"/>
      <c r="I6" s="33"/>
    </row>
    <row r="7" spans="1:9" s="3" customFormat="1" ht="6" customHeight="1" x14ac:dyDescent="0.2">
      <c r="A7" s="2"/>
      <c r="B7" s="2"/>
      <c r="C7" s="2"/>
      <c r="D7" s="2"/>
      <c r="E7" s="2"/>
      <c r="F7" s="2"/>
      <c r="G7" s="2"/>
      <c r="H7" s="2"/>
      <c r="I7" s="2"/>
    </row>
    <row r="8" spans="1:9" s="72" customFormat="1" ht="12" customHeight="1" x14ac:dyDescent="0.15">
      <c r="A8" s="503" t="s">
        <v>123</v>
      </c>
      <c r="B8" s="542" t="s">
        <v>132</v>
      </c>
      <c r="C8" s="542"/>
      <c r="D8" s="542"/>
      <c r="E8" s="542"/>
      <c r="F8" s="542"/>
      <c r="G8" s="542"/>
      <c r="I8" s="545" t="s">
        <v>303</v>
      </c>
    </row>
    <row r="9" spans="1:9" s="4" customFormat="1" ht="21" customHeight="1" x14ac:dyDescent="0.15">
      <c r="A9" s="504"/>
      <c r="B9" s="179" t="s">
        <v>126</v>
      </c>
      <c r="C9" s="179" t="s">
        <v>127</v>
      </c>
      <c r="D9" s="179" t="s">
        <v>128</v>
      </c>
      <c r="E9" s="179" t="s">
        <v>129</v>
      </c>
      <c r="F9" s="179" t="s">
        <v>278</v>
      </c>
      <c r="G9" s="179" t="s">
        <v>14</v>
      </c>
      <c r="H9" s="179"/>
      <c r="I9" s="546"/>
    </row>
    <row r="10" spans="1:9" s="4" customFormat="1" ht="3" customHeight="1" x14ac:dyDescent="0.15">
      <c r="B10" s="38"/>
      <c r="C10" s="38"/>
      <c r="D10" s="38"/>
      <c r="E10" s="38"/>
      <c r="F10" s="38"/>
      <c r="G10" s="38"/>
      <c r="H10" s="38"/>
      <c r="I10" s="38"/>
    </row>
    <row r="11" spans="1:9" s="10" customFormat="1" ht="9.9499999999999993" customHeight="1" x14ac:dyDescent="0.2">
      <c r="A11" s="74">
        <v>2016</v>
      </c>
      <c r="B11" s="53">
        <v>36512939</v>
      </c>
      <c r="C11" s="53">
        <v>5772087</v>
      </c>
      <c r="D11" s="53">
        <v>7486494</v>
      </c>
      <c r="E11" s="53">
        <v>10078722</v>
      </c>
      <c r="F11" s="53">
        <v>408686</v>
      </c>
      <c r="G11" s="53">
        <v>60258928</v>
      </c>
      <c r="H11" s="19"/>
      <c r="I11" s="81">
        <v>4.8</v>
      </c>
    </row>
    <row r="12" spans="1:9" s="10" customFormat="1" ht="9.9499999999999993" customHeight="1" x14ac:dyDescent="0.2">
      <c r="A12" s="74">
        <v>2017</v>
      </c>
      <c r="B12" s="19">
        <v>32419124</v>
      </c>
      <c r="C12" s="19">
        <v>5357477</v>
      </c>
      <c r="D12" s="19">
        <v>7114264</v>
      </c>
      <c r="E12" s="19">
        <v>10651096</v>
      </c>
      <c r="F12" s="61">
        <v>1156324</v>
      </c>
      <c r="G12" s="19">
        <v>56698285</v>
      </c>
      <c r="H12" s="19"/>
      <c r="I12" s="150">
        <v>4.5005209093612946</v>
      </c>
    </row>
    <row r="13" spans="1:9" s="10" customFormat="1" ht="9.9499999999999993" customHeight="1" x14ac:dyDescent="0.2">
      <c r="A13" s="74">
        <v>2018</v>
      </c>
      <c r="B13" s="19">
        <v>31327886</v>
      </c>
      <c r="C13" s="19">
        <v>5374364</v>
      </c>
      <c r="D13" s="19">
        <v>6880137</v>
      </c>
      <c r="E13" s="19">
        <v>10099919</v>
      </c>
      <c r="F13" s="61">
        <v>473917</v>
      </c>
      <c r="G13" s="19">
        <v>54156223</v>
      </c>
      <c r="H13" s="19"/>
      <c r="I13" s="150">
        <v>4.2987403478968078</v>
      </c>
    </row>
    <row r="14" spans="1:9" s="10" customFormat="1" ht="9.9499999999999993" customHeight="1" x14ac:dyDescent="0.2">
      <c r="A14" s="74">
        <v>2019</v>
      </c>
      <c r="B14" s="19">
        <v>24070323</v>
      </c>
      <c r="C14" s="19">
        <v>5144524</v>
      </c>
      <c r="D14" s="19">
        <v>8524273</v>
      </c>
      <c r="E14" s="19">
        <v>10256631</v>
      </c>
      <c r="F14" s="61">
        <v>571873</v>
      </c>
      <c r="G14" s="19">
        <v>48567624</v>
      </c>
      <c r="H14" s="19"/>
      <c r="I14" s="150">
        <v>3.8551359996113717</v>
      </c>
    </row>
    <row r="15" spans="1:9" s="4" customFormat="1" ht="3" customHeight="1" x14ac:dyDescent="0.15">
      <c r="A15" s="74"/>
      <c r="B15" s="19"/>
      <c r="C15" s="19"/>
      <c r="D15" s="19"/>
      <c r="E15" s="19"/>
      <c r="F15" s="61"/>
      <c r="G15" s="19"/>
      <c r="H15" s="19"/>
      <c r="I15" s="19"/>
    </row>
    <row r="16" spans="1:9" s="10" customFormat="1" ht="9.9499999999999993" customHeight="1" x14ac:dyDescent="0.2">
      <c r="B16" s="510" t="s">
        <v>402</v>
      </c>
      <c r="C16" s="510"/>
      <c r="D16" s="510"/>
      <c r="E16" s="510"/>
      <c r="F16" s="510"/>
      <c r="G16" s="510"/>
      <c r="H16" s="510"/>
      <c r="I16" s="510"/>
    </row>
    <row r="17" spans="1:10" s="4" customFormat="1" ht="3" customHeight="1" x14ac:dyDescent="0.15">
      <c r="A17" s="10"/>
      <c r="B17" s="186"/>
      <c r="C17" s="186"/>
      <c r="D17" s="186"/>
      <c r="E17" s="186"/>
      <c r="F17" s="186"/>
      <c r="G17" s="186"/>
      <c r="H17" s="186"/>
      <c r="I17" s="186"/>
    </row>
    <row r="18" spans="1:10" s="10" customFormat="1" ht="9.9499999999999993" customHeight="1" x14ac:dyDescent="0.2">
      <c r="B18" s="510" t="s">
        <v>292</v>
      </c>
      <c r="C18" s="510"/>
      <c r="D18" s="510"/>
      <c r="E18" s="510"/>
      <c r="F18" s="510"/>
      <c r="G18" s="510"/>
      <c r="H18" s="510"/>
      <c r="I18" s="510"/>
    </row>
    <row r="19" spans="1:10" s="4" customFormat="1" ht="3" customHeight="1" x14ac:dyDescent="0.15">
      <c r="A19" s="10"/>
      <c r="B19" s="186"/>
      <c r="C19" s="186"/>
      <c r="D19" s="186"/>
      <c r="E19" s="186"/>
      <c r="F19" s="186"/>
      <c r="G19" s="186"/>
      <c r="H19" s="186"/>
      <c r="I19" s="186"/>
    </row>
    <row r="20" spans="1:10" s="10" customFormat="1" ht="9.9499999999999993" customHeight="1" x14ac:dyDescent="0.2">
      <c r="A20" s="10" t="s">
        <v>15</v>
      </c>
      <c r="B20" s="19">
        <v>3293685</v>
      </c>
      <c r="C20" s="19">
        <v>399255</v>
      </c>
      <c r="D20" s="19">
        <v>1085316</v>
      </c>
      <c r="E20" s="19">
        <v>108615</v>
      </c>
      <c r="F20" s="19">
        <v>34444</v>
      </c>
      <c r="G20" s="19">
        <v>4921315</v>
      </c>
      <c r="H20" s="43"/>
      <c r="I20" s="81">
        <v>5.1239946066667015</v>
      </c>
      <c r="J20" s="20"/>
    </row>
    <row r="21" spans="1:10" s="10" customFormat="1" ht="9.9499999999999993" customHeight="1" x14ac:dyDescent="0.2">
      <c r="A21" s="10" t="s">
        <v>130</v>
      </c>
      <c r="B21" s="53">
        <v>12199</v>
      </c>
      <c r="C21" s="53">
        <v>124</v>
      </c>
      <c r="D21" s="53">
        <v>185</v>
      </c>
      <c r="E21" s="53">
        <v>139</v>
      </c>
      <c r="F21" s="53">
        <v>2</v>
      </c>
      <c r="G21" s="53">
        <v>12649</v>
      </c>
      <c r="H21" s="43"/>
      <c r="I21" s="81">
        <v>0.23931057968820948</v>
      </c>
      <c r="J21" s="20"/>
    </row>
    <row r="22" spans="1:10" s="10" customFormat="1" ht="9.9499999999999993" customHeight="1" x14ac:dyDescent="0.2">
      <c r="A22" s="10" t="s">
        <v>17</v>
      </c>
      <c r="B22" s="19">
        <v>31630</v>
      </c>
      <c r="C22" s="19">
        <v>4182</v>
      </c>
      <c r="D22" s="19">
        <v>9909</v>
      </c>
      <c r="E22" s="19">
        <v>54561</v>
      </c>
      <c r="F22" s="61">
        <v>710</v>
      </c>
      <c r="G22" s="19">
        <v>100992</v>
      </c>
      <c r="H22" s="43"/>
      <c r="I22" s="81">
        <v>2.616915422885572</v>
      </c>
      <c r="J22" s="20"/>
    </row>
    <row r="23" spans="1:10" s="10" customFormat="1" ht="9.9499999999999993" customHeight="1" x14ac:dyDescent="0.2">
      <c r="A23" s="10" t="s">
        <v>18</v>
      </c>
      <c r="B23" s="19">
        <v>1280508</v>
      </c>
      <c r="C23" s="19">
        <v>141566</v>
      </c>
      <c r="D23" s="19">
        <v>1241293</v>
      </c>
      <c r="E23" s="19">
        <v>639733</v>
      </c>
      <c r="F23" s="61">
        <v>54254</v>
      </c>
      <c r="G23" s="19">
        <v>3357354</v>
      </c>
      <c r="H23" s="43"/>
      <c r="I23" s="81">
        <v>3.5031626352023939</v>
      </c>
      <c r="J23" s="20"/>
    </row>
    <row r="24" spans="1:10" s="50" customFormat="1" ht="9.9499999999999993" customHeight="1" x14ac:dyDescent="0.2">
      <c r="A24" s="10" t="s">
        <v>131</v>
      </c>
      <c r="B24" s="53">
        <v>1585526</v>
      </c>
      <c r="C24" s="53">
        <v>418165</v>
      </c>
      <c r="D24" s="53">
        <v>89158</v>
      </c>
      <c r="E24" s="53">
        <v>87278</v>
      </c>
      <c r="F24" s="53">
        <v>31662</v>
      </c>
      <c r="G24" s="53">
        <v>2211789</v>
      </c>
      <c r="H24" s="43"/>
      <c r="I24" s="81">
        <v>6.5708348311235358</v>
      </c>
      <c r="J24" s="20"/>
    </row>
    <row r="25" spans="1:10" s="50" customFormat="1" ht="9.9499999999999993" customHeight="1" x14ac:dyDescent="0.2">
      <c r="A25" s="173" t="s">
        <v>419</v>
      </c>
      <c r="B25" s="353">
        <v>738429</v>
      </c>
      <c r="C25" s="353">
        <v>242189</v>
      </c>
      <c r="D25" s="353">
        <v>29309</v>
      </c>
      <c r="E25" s="353">
        <v>65605</v>
      </c>
      <c r="F25" s="353">
        <v>5454</v>
      </c>
      <c r="G25" s="353">
        <v>1080986</v>
      </c>
      <c r="H25" s="82"/>
      <c r="I25" s="83">
        <v>5.1882181287616271</v>
      </c>
      <c r="J25" s="20"/>
    </row>
    <row r="26" spans="1:10" s="50" customFormat="1" ht="9.9499999999999993" customHeight="1" x14ac:dyDescent="0.2">
      <c r="A26" s="173" t="s">
        <v>420</v>
      </c>
      <c r="B26" s="353">
        <v>847097</v>
      </c>
      <c r="C26" s="353">
        <v>175976</v>
      </c>
      <c r="D26" s="353">
        <v>59849</v>
      </c>
      <c r="E26" s="353">
        <v>21673</v>
      </c>
      <c r="F26" s="353">
        <v>26208</v>
      </c>
      <c r="G26" s="353">
        <v>1130803</v>
      </c>
      <c r="H26" s="82"/>
      <c r="I26" s="83">
        <v>8.8169711429752127</v>
      </c>
      <c r="J26" s="20"/>
    </row>
    <row r="27" spans="1:10" s="10" customFormat="1" ht="9.9499999999999993" customHeight="1" x14ac:dyDescent="0.2">
      <c r="A27" s="10" t="s">
        <v>21</v>
      </c>
      <c r="B27" s="53">
        <v>5658332</v>
      </c>
      <c r="C27" s="53">
        <v>421752</v>
      </c>
      <c r="D27" s="53">
        <v>1259146</v>
      </c>
      <c r="E27" s="53">
        <v>1320826</v>
      </c>
      <c r="F27" s="53">
        <v>76622</v>
      </c>
      <c r="G27" s="53">
        <v>8736678</v>
      </c>
      <c r="H27" s="43"/>
      <c r="I27" s="81">
        <v>11.177468197990617</v>
      </c>
      <c r="J27" s="20"/>
    </row>
    <row r="28" spans="1:10" s="10" customFormat="1" ht="9.9499999999999993" customHeight="1" x14ac:dyDescent="0.2">
      <c r="A28" s="10" t="s">
        <v>22</v>
      </c>
      <c r="B28" s="53">
        <v>1482869</v>
      </c>
      <c r="C28" s="53">
        <v>38182</v>
      </c>
      <c r="D28" s="53">
        <v>281386</v>
      </c>
      <c r="E28" s="53">
        <v>21388</v>
      </c>
      <c r="F28" s="53">
        <v>11749</v>
      </c>
      <c r="G28" s="53">
        <v>1835574</v>
      </c>
      <c r="H28" s="43"/>
      <c r="I28" s="81">
        <v>7.9310323968856125</v>
      </c>
      <c r="J28" s="20"/>
    </row>
    <row r="29" spans="1:10" s="10" customFormat="1" ht="9.9499999999999993" customHeight="1" x14ac:dyDescent="0.2">
      <c r="A29" s="10" t="s">
        <v>23</v>
      </c>
      <c r="B29" s="53">
        <v>5489500</v>
      </c>
      <c r="C29" s="53">
        <v>903007</v>
      </c>
      <c r="D29" s="53">
        <v>1914219</v>
      </c>
      <c r="E29" s="53">
        <v>832159</v>
      </c>
      <c r="F29" s="53">
        <v>95283</v>
      </c>
      <c r="G29" s="53">
        <v>9234168</v>
      </c>
      <c r="H29" s="43"/>
      <c r="I29" s="81">
        <v>8.5405316416593529</v>
      </c>
      <c r="J29" s="20"/>
    </row>
    <row r="30" spans="1:10" s="10" customFormat="1" ht="9.9499999999999993" customHeight="1" x14ac:dyDescent="0.2">
      <c r="A30" s="52" t="s">
        <v>24</v>
      </c>
      <c r="B30" s="53">
        <v>2076377</v>
      </c>
      <c r="C30" s="53">
        <v>70596</v>
      </c>
      <c r="D30" s="53">
        <v>282324</v>
      </c>
      <c r="E30" s="53">
        <v>131409</v>
      </c>
      <c r="F30" s="53">
        <v>29057</v>
      </c>
      <c r="G30" s="53">
        <v>2589763</v>
      </c>
      <c r="H30" s="43"/>
      <c r="I30" s="81">
        <v>3.9203372101296252</v>
      </c>
      <c r="J30" s="20"/>
    </row>
    <row r="31" spans="1:10" s="10" customFormat="1" ht="9.9499999999999993" customHeight="1" x14ac:dyDescent="0.2">
      <c r="A31" s="10" t="s">
        <v>25</v>
      </c>
      <c r="B31" s="53">
        <v>308496</v>
      </c>
      <c r="C31" s="53">
        <v>5603</v>
      </c>
      <c r="D31" s="53">
        <v>72590</v>
      </c>
      <c r="E31" s="53">
        <v>145300</v>
      </c>
      <c r="F31" s="53">
        <v>7992</v>
      </c>
      <c r="G31" s="53">
        <v>539981</v>
      </c>
      <c r="H31" s="43"/>
      <c r="I31" s="81">
        <v>1.613723708826184</v>
      </c>
      <c r="J31" s="20"/>
    </row>
    <row r="32" spans="1:10" s="10" customFormat="1" ht="9.9499999999999993" customHeight="1" x14ac:dyDescent="0.2">
      <c r="A32" s="52" t="s">
        <v>26</v>
      </c>
      <c r="B32" s="53">
        <v>689728</v>
      </c>
      <c r="C32" s="53">
        <v>39814</v>
      </c>
      <c r="D32" s="53">
        <v>234549</v>
      </c>
      <c r="E32" s="53">
        <v>25303</v>
      </c>
      <c r="F32" s="53">
        <v>10317</v>
      </c>
      <c r="G32" s="53">
        <v>999711</v>
      </c>
      <c r="H32" s="43"/>
      <c r="I32" s="81">
        <v>2.1225106368523408</v>
      </c>
      <c r="J32" s="20"/>
    </row>
    <row r="33" spans="1:10" s="10" customFormat="1" ht="9.9499999999999993" customHeight="1" x14ac:dyDescent="0.2">
      <c r="A33" s="10" t="s">
        <v>27</v>
      </c>
      <c r="B33" s="53">
        <v>646760</v>
      </c>
      <c r="C33" s="53">
        <v>168818</v>
      </c>
      <c r="D33" s="53">
        <v>358219</v>
      </c>
      <c r="E33" s="53">
        <v>1650769</v>
      </c>
      <c r="F33" s="53">
        <v>23024</v>
      </c>
      <c r="G33" s="53">
        <v>2847590</v>
      </c>
      <c r="H33" s="43"/>
      <c r="I33" s="81">
        <v>4.5774860710576997</v>
      </c>
      <c r="J33" s="20"/>
    </row>
    <row r="34" spans="1:10" s="10" customFormat="1" ht="9.9499999999999993" customHeight="1" x14ac:dyDescent="0.2">
      <c r="A34" s="10" t="s">
        <v>28</v>
      </c>
      <c r="B34" s="53">
        <v>1126708</v>
      </c>
      <c r="C34" s="53">
        <v>28499</v>
      </c>
      <c r="D34" s="53">
        <v>125380</v>
      </c>
      <c r="E34" s="53">
        <v>60533</v>
      </c>
      <c r="F34" s="53">
        <v>8118</v>
      </c>
      <c r="G34" s="53">
        <v>1349238</v>
      </c>
      <c r="H34" s="43"/>
      <c r="I34" s="81">
        <v>3.5988893156648101</v>
      </c>
      <c r="J34" s="20"/>
    </row>
    <row r="35" spans="1:10" s="10" customFormat="1" ht="9.9499999999999993" customHeight="1" x14ac:dyDescent="0.2">
      <c r="A35" s="10" t="s">
        <v>29</v>
      </c>
      <c r="B35" s="53">
        <v>62746</v>
      </c>
      <c r="C35" s="53">
        <v>1954</v>
      </c>
      <c r="D35" s="53">
        <v>25775</v>
      </c>
      <c r="E35" s="53">
        <v>14769</v>
      </c>
      <c r="F35" s="53">
        <v>5515</v>
      </c>
      <c r="G35" s="53">
        <v>110759</v>
      </c>
      <c r="H35" s="43"/>
      <c r="I35" s="81">
        <v>0.5763024938992346</v>
      </c>
      <c r="J35" s="20"/>
    </row>
    <row r="36" spans="1:10" s="10" customFormat="1" ht="9.9499999999999993" customHeight="1" x14ac:dyDescent="0.2">
      <c r="A36" s="10" t="s">
        <v>30</v>
      </c>
      <c r="B36" s="53">
        <v>1128122</v>
      </c>
      <c r="C36" s="53">
        <v>324560</v>
      </c>
      <c r="D36" s="53">
        <v>481282</v>
      </c>
      <c r="E36" s="53">
        <v>1621777</v>
      </c>
      <c r="F36" s="53">
        <v>38808</v>
      </c>
      <c r="G36" s="53">
        <v>3594549</v>
      </c>
      <c r="H36" s="43"/>
      <c r="I36" s="81">
        <v>6.8156804969339815</v>
      </c>
      <c r="J36" s="20"/>
    </row>
    <row r="37" spans="1:10" s="10" customFormat="1" ht="9.9499999999999993" customHeight="1" x14ac:dyDescent="0.2">
      <c r="A37" s="52" t="s">
        <v>31</v>
      </c>
      <c r="B37" s="53">
        <v>3142057</v>
      </c>
      <c r="C37" s="53">
        <v>449973</v>
      </c>
      <c r="D37" s="53">
        <v>944427</v>
      </c>
      <c r="E37" s="53">
        <v>478736</v>
      </c>
      <c r="F37" s="53">
        <v>66623</v>
      </c>
      <c r="G37" s="53">
        <v>5081816</v>
      </c>
      <c r="H37" s="43"/>
      <c r="I37" s="81">
        <v>3.9538775389527836</v>
      </c>
      <c r="J37" s="20"/>
    </row>
    <row r="38" spans="1:10" s="10" customFormat="1" ht="9.9499999999999993" customHeight="1" x14ac:dyDescent="0.2">
      <c r="A38" s="10" t="s">
        <v>32</v>
      </c>
      <c r="B38" s="53">
        <v>155043</v>
      </c>
      <c r="C38" s="53">
        <v>74449</v>
      </c>
      <c r="D38" s="53">
        <v>163414</v>
      </c>
      <c r="E38" s="53">
        <v>191990</v>
      </c>
      <c r="F38" s="53">
        <v>13525</v>
      </c>
      <c r="G38" s="53">
        <v>598421</v>
      </c>
      <c r="H38" s="43"/>
      <c r="I38" s="81">
        <v>1.2201020250046894</v>
      </c>
      <c r="J38" s="20"/>
    </row>
    <row r="39" spans="1:10" s="10" customFormat="1" ht="9.9499999999999993" customHeight="1" x14ac:dyDescent="0.2">
      <c r="A39" s="10" t="s">
        <v>33</v>
      </c>
      <c r="B39" s="53">
        <v>526524</v>
      </c>
      <c r="C39" s="53">
        <v>428961</v>
      </c>
      <c r="D39" s="53">
        <v>194571</v>
      </c>
      <c r="E39" s="53">
        <v>68863</v>
      </c>
      <c r="F39" s="53">
        <v>7171</v>
      </c>
      <c r="G39" s="53">
        <v>1226090</v>
      </c>
      <c r="H39" s="43"/>
      <c r="I39" s="81">
        <v>2.1429595139719093</v>
      </c>
      <c r="J39" s="20"/>
    </row>
    <row r="40" spans="1:10" s="10" customFormat="1" ht="9.9499999999999993" customHeight="1" x14ac:dyDescent="0.2">
      <c r="A40" s="52" t="s">
        <v>34</v>
      </c>
      <c r="B40" s="53">
        <v>2586665</v>
      </c>
      <c r="C40" s="53">
        <v>634356</v>
      </c>
      <c r="D40" s="53">
        <v>902442</v>
      </c>
      <c r="E40" s="53">
        <v>2575269</v>
      </c>
      <c r="F40" s="53">
        <v>78731</v>
      </c>
      <c r="G40" s="53">
        <v>6777463</v>
      </c>
      <c r="H40" s="43"/>
      <c r="I40" s="81">
        <v>4.7108734712602134</v>
      </c>
      <c r="J40" s="20"/>
    </row>
    <row r="41" spans="1:10" s="10" customFormat="1" ht="9.9499999999999993" customHeight="1" x14ac:dyDescent="0.2">
      <c r="A41" s="10" t="s">
        <v>35</v>
      </c>
      <c r="B41" s="53">
        <v>148792</v>
      </c>
      <c r="C41" s="53">
        <v>44713</v>
      </c>
      <c r="D41" s="53">
        <v>84182</v>
      </c>
      <c r="E41" s="53">
        <v>141436</v>
      </c>
      <c r="F41" s="53">
        <v>11965</v>
      </c>
      <c r="G41" s="53">
        <v>431088</v>
      </c>
      <c r="H41" s="43"/>
      <c r="I41" s="81">
        <v>0.36298357055768493</v>
      </c>
      <c r="J41" s="20"/>
    </row>
    <row r="42" spans="1:10" s="69" customFormat="1" ht="9.9499999999999993" customHeight="1" x14ac:dyDescent="0.2">
      <c r="A42" s="69" t="s">
        <v>36</v>
      </c>
      <c r="B42" s="196">
        <v>4618022</v>
      </c>
      <c r="C42" s="196">
        <v>545127</v>
      </c>
      <c r="D42" s="196">
        <v>2336703</v>
      </c>
      <c r="E42" s="196">
        <v>803048</v>
      </c>
      <c r="F42" s="196">
        <v>89410</v>
      </c>
      <c r="G42" s="196">
        <v>8392310</v>
      </c>
      <c r="H42" s="84"/>
      <c r="I42" s="85">
        <v>4.1747157472798442</v>
      </c>
      <c r="J42" s="20"/>
    </row>
    <row r="43" spans="1:10" s="15" customFormat="1" ht="9.9499999999999993" customHeight="1" x14ac:dyDescent="0.2">
      <c r="A43" s="69" t="s">
        <v>37</v>
      </c>
      <c r="B43" s="196">
        <v>14216227</v>
      </c>
      <c r="C43" s="196">
        <v>1781106</v>
      </c>
      <c r="D43" s="196">
        <v>3543909</v>
      </c>
      <c r="E43" s="196">
        <v>2261651</v>
      </c>
      <c r="F43" s="196">
        <v>215316</v>
      </c>
      <c r="G43" s="196">
        <v>22018209</v>
      </c>
      <c r="H43" s="84"/>
      <c r="I43" s="85">
        <v>9.0576404038176825</v>
      </c>
      <c r="J43" s="20"/>
    </row>
    <row r="44" spans="1:10" s="15" customFormat="1" ht="9.9499999999999993" customHeight="1" x14ac:dyDescent="0.2">
      <c r="A44" s="69" t="s">
        <v>38</v>
      </c>
      <c r="B44" s="196">
        <v>3721361</v>
      </c>
      <c r="C44" s="196">
        <v>284831</v>
      </c>
      <c r="D44" s="196">
        <v>947682</v>
      </c>
      <c r="E44" s="196">
        <v>1952781</v>
      </c>
      <c r="F44" s="196">
        <v>70390</v>
      </c>
      <c r="G44" s="196">
        <v>6977045</v>
      </c>
      <c r="H44" s="84"/>
      <c r="I44" s="85">
        <v>3.3410086170363047</v>
      </c>
      <c r="J44" s="20"/>
    </row>
    <row r="45" spans="1:10" s="15" customFormat="1" ht="9.9499999999999993" customHeight="1" x14ac:dyDescent="0.2">
      <c r="A45" s="69" t="s">
        <v>39</v>
      </c>
      <c r="B45" s="196">
        <v>6141200</v>
      </c>
      <c r="C45" s="196">
        <v>1308396</v>
      </c>
      <c r="D45" s="196">
        <v>1934849</v>
      </c>
      <c r="E45" s="196">
        <v>2436668</v>
      </c>
      <c r="F45" s="196">
        <v>139760</v>
      </c>
      <c r="G45" s="196">
        <v>11960873</v>
      </c>
      <c r="H45" s="78"/>
      <c r="I45" s="85">
        <v>3.4745970589508355</v>
      </c>
      <c r="J45" s="20"/>
    </row>
    <row r="46" spans="1:10" s="15" customFormat="1" ht="9.9499999999999993" customHeight="1" x14ac:dyDescent="0.2">
      <c r="A46" s="69" t="s">
        <v>40</v>
      </c>
      <c r="B46" s="196">
        <v>2735457</v>
      </c>
      <c r="C46" s="196">
        <v>679069</v>
      </c>
      <c r="D46" s="196">
        <v>986624</v>
      </c>
      <c r="E46" s="196">
        <v>2716705</v>
      </c>
      <c r="F46" s="196">
        <v>90696</v>
      </c>
      <c r="G46" s="196">
        <v>7208551</v>
      </c>
      <c r="H46" s="78"/>
      <c r="I46" s="85">
        <v>2.7447459533512624</v>
      </c>
      <c r="J46" s="20"/>
    </row>
    <row r="47" spans="1:10" s="15" customFormat="1" ht="9.9499999999999993" customHeight="1" x14ac:dyDescent="0.2">
      <c r="A47" s="69" t="s">
        <v>41</v>
      </c>
      <c r="B47" s="196">
        <v>31432267</v>
      </c>
      <c r="C47" s="196">
        <v>4598529</v>
      </c>
      <c r="D47" s="196">
        <v>9749767</v>
      </c>
      <c r="E47" s="196">
        <v>10170853</v>
      </c>
      <c r="F47" s="196">
        <v>605572</v>
      </c>
      <c r="G47" s="196">
        <v>56556988</v>
      </c>
      <c r="H47" s="78"/>
      <c r="I47" s="85">
        <v>4.48930506603305</v>
      </c>
      <c r="J47" s="20"/>
    </row>
    <row r="48" spans="1:10" s="4" customFormat="1" ht="3" customHeight="1" x14ac:dyDescent="0.15">
      <c r="A48" s="74"/>
      <c r="B48" s="19"/>
      <c r="C48" s="19"/>
      <c r="D48" s="19"/>
      <c r="E48" s="19"/>
      <c r="F48" s="61"/>
      <c r="G48" s="19"/>
      <c r="H48" s="19"/>
      <c r="I48" s="19"/>
    </row>
    <row r="49" spans="1:16" s="10" customFormat="1" ht="9.9499999999999993" customHeight="1" x14ac:dyDescent="0.2">
      <c r="B49" s="510" t="s">
        <v>133</v>
      </c>
      <c r="C49" s="510"/>
      <c r="D49" s="510"/>
      <c r="E49" s="510"/>
      <c r="F49" s="510"/>
      <c r="G49" s="510"/>
      <c r="H49" s="510"/>
      <c r="I49" s="510"/>
    </row>
    <row r="50" spans="1:16" s="4" customFormat="1" ht="3" customHeight="1" x14ac:dyDescent="0.15">
      <c r="A50" s="10"/>
      <c r="B50" s="186"/>
      <c r="C50" s="186"/>
      <c r="D50" s="186"/>
      <c r="E50" s="186"/>
      <c r="F50" s="186"/>
      <c r="G50" s="186"/>
      <c r="H50" s="186"/>
      <c r="I50" s="186"/>
    </row>
    <row r="51" spans="1:16" s="10" customFormat="1" ht="9.9499999999999993" customHeight="1" x14ac:dyDescent="0.2">
      <c r="A51" s="10" t="s">
        <v>15</v>
      </c>
      <c r="B51" s="81">
        <v>10.47867466893177</v>
      </c>
      <c r="C51" s="81">
        <v>8.6822329488408148</v>
      </c>
      <c r="D51" s="81">
        <v>11.131712173224242</v>
      </c>
      <c r="E51" s="81">
        <v>1.067904530721268</v>
      </c>
      <c r="F51" s="81">
        <v>5.6878455410752151</v>
      </c>
      <c r="G51" s="81">
        <v>8.7015153635833649</v>
      </c>
      <c r="H51" s="87"/>
      <c r="I51" s="199" t="s">
        <v>16</v>
      </c>
      <c r="J51" s="20"/>
      <c r="K51" s="20"/>
      <c r="L51" s="20"/>
      <c r="M51" s="20"/>
      <c r="N51" s="20"/>
      <c r="O51" s="20"/>
      <c r="P51" s="20"/>
    </row>
    <row r="52" spans="1:16" s="10" customFormat="1" ht="9.9499999999999993" customHeight="1" x14ac:dyDescent="0.2">
      <c r="A52" s="10" t="s">
        <v>130</v>
      </c>
      <c r="B52" s="324" t="s">
        <v>189</v>
      </c>
      <c r="C52" s="324" t="s">
        <v>189</v>
      </c>
      <c r="D52" s="324" t="s">
        <v>189</v>
      </c>
      <c r="E52" s="324" t="s">
        <v>189</v>
      </c>
      <c r="F52" s="324" t="s">
        <v>189</v>
      </c>
      <c r="G52" s="324" t="s">
        <v>189</v>
      </c>
      <c r="H52" s="87"/>
      <c r="I52" s="199" t="s">
        <v>16</v>
      </c>
      <c r="J52" s="20"/>
      <c r="K52" s="20"/>
      <c r="L52" s="20"/>
      <c r="M52" s="20"/>
      <c r="N52" s="20"/>
      <c r="O52" s="20"/>
    </row>
    <row r="53" spans="1:16" s="10" customFormat="1" ht="9.9499999999999993" customHeight="1" x14ac:dyDescent="0.2">
      <c r="A53" s="10" t="s">
        <v>17</v>
      </c>
      <c r="B53" s="81">
        <v>0.10062907648372929</v>
      </c>
      <c r="C53" s="81">
        <v>9.0942125188293907E-2</v>
      </c>
      <c r="D53" s="81">
        <v>0.10163319800360357</v>
      </c>
      <c r="E53" s="81">
        <v>0.53644468168009118</v>
      </c>
      <c r="F53" s="81">
        <v>0.11724452253406696</v>
      </c>
      <c r="G53" s="81">
        <v>0.17856679354989696</v>
      </c>
      <c r="H53" s="87"/>
      <c r="I53" s="199" t="s">
        <v>16</v>
      </c>
      <c r="J53" s="20"/>
      <c r="K53" s="20"/>
      <c r="L53" s="20"/>
      <c r="M53" s="20"/>
      <c r="N53" s="20"/>
      <c r="O53" s="20"/>
    </row>
    <row r="54" spans="1:16" s="10" customFormat="1" ht="9.9499999999999993" customHeight="1" x14ac:dyDescent="0.2">
      <c r="A54" s="10" t="s">
        <v>18</v>
      </c>
      <c r="B54" s="81">
        <v>4.073864605438736</v>
      </c>
      <c r="C54" s="81">
        <v>3.078506191871357</v>
      </c>
      <c r="D54" s="81">
        <v>12.731514506962064</v>
      </c>
      <c r="E54" s="81">
        <v>6.2898657565889504</v>
      </c>
      <c r="F54" s="81">
        <v>8.9591328529060128</v>
      </c>
      <c r="G54" s="81">
        <v>5.9362319648281128</v>
      </c>
      <c r="H54" s="87"/>
      <c r="I54" s="199" t="s">
        <v>16</v>
      </c>
      <c r="J54" s="20"/>
      <c r="K54" s="20"/>
      <c r="L54" s="20"/>
      <c r="M54" s="20"/>
      <c r="N54" s="20"/>
      <c r="O54" s="20"/>
    </row>
    <row r="55" spans="1:16" s="50" customFormat="1" ht="9.9499999999999993" customHeight="1" x14ac:dyDescent="0.2">
      <c r="A55" s="10" t="s">
        <v>131</v>
      </c>
      <c r="B55" s="81">
        <v>5.044262318082243</v>
      </c>
      <c r="C55" s="81">
        <v>9.0934514058734877</v>
      </c>
      <c r="D55" s="81">
        <v>0.9144628789590562</v>
      </c>
      <c r="E55" s="81">
        <v>0.858118783154176</v>
      </c>
      <c r="F55" s="81">
        <v>5.2284451724980681</v>
      </c>
      <c r="G55" s="81">
        <v>3.9107262925670652</v>
      </c>
      <c r="H55" s="87"/>
      <c r="I55" s="199" t="s">
        <v>16</v>
      </c>
      <c r="J55" s="20"/>
      <c r="K55" s="20"/>
      <c r="L55" s="20"/>
      <c r="M55" s="20"/>
      <c r="N55" s="20"/>
      <c r="O55" s="20"/>
    </row>
    <row r="56" spans="1:16" s="50" customFormat="1" ht="9.9499999999999993" customHeight="1" x14ac:dyDescent="0.2">
      <c r="A56" s="50" t="s">
        <v>19</v>
      </c>
      <c r="B56" s="83">
        <v>2.3492705759975889</v>
      </c>
      <c r="C56" s="83">
        <v>5.2666624479262829</v>
      </c>
      <c r="D56" s="83">
        <v>0.30061231206858585</v>
      </c>
      <c r="E56" s="83">
        <v>0.64502947786188636</v>
      </c>
      <c r="F56" s="83">
        <v>0.90063609281802992</v>
      </c>
      <c r="G56" s="83">
        <v>1.9113217273876042</v>
      </c>
      <c r="H56" s="88"/>
      <c r="I56" s="199" t="s">
        <v>16</v>
      </c>
      <c r="J56" s="20"/>
      <c r="K56" s="20"/>
      <c r="L56" s="20"/>
      <c r="M56" s="20"/>
      <c r="N56" s="20"/>
      <c r="O56" s="20"/>
    </row>
    <row r="57" spans="1:16" s="10" customFormat="1" ht="9.9499999999999993" customHeight="1" x14ac:dyDescent="0.2">
      <c r="A57" s="50" t="s">
        <v>20</v>
      </c>
      <c r="B57" s="83">
        <v>2.6949917420846545</v>
      </c>
      <c r="C57" s="83">
        <v>3.8267889579472043</v>
      </c>
      <c r="D57" s="83">
        <v>0.61385056689047035</v>
      </c>
      <c r="E57" s="83">
        <v>0.21308930529228964</v>
      </c>
      <c r="F57" s="83">
        <v>4.3278090796800379</v>
      </c>
      <c r="G57" s="83">
        <v>1.9994045651794612</v>
      </c>
      <c r="H57" s="88"/>
      <c r="I57" s="199" t="s">
        <v>16</v>
      </c>
      <c r="J57" s="20"/>
      <c r="K57" s="20"/>
      <c r="L57" s="20"/>
      <c r="M57" s="20"/>
      <c r="N57" s="20"/>
      <c r="O57" s="20"/>
    </row>
    <row r="58" spans="1:16" s="10" customFormat="1" ht="9.9499999999999993" customHeight="1" x14ac:dyDescent="0.2">
      <c r="A58" s="10" t="s">
        <v>21</v>
      </c>
      <c r="B58" s="81">
        <v>18.001666885815141</v>
      </c>
      <c r="C58" s="81">
        <v>9.1714546108114146</v>
      </c>
      <c r="D58" s="81">
        <v>12.914626575178668</v>
      </c>
      <c r="E58" s="81">
        <v>12.986383737922473</v>
      </c>
      <c r="F58" s="81">
        <v>12.652830712120112</v>
      </c>
      <c r="G58" s="81">
        <v>15.447565913517177</v>
      </c>
      <c r="H58" s="87"/>
      <c r="I58" s="199" t="s">
        <v>16</v>
      </c>
      <c r="J58" s="20"/>
      <c r="K58" s="20"/>
      <c r="L58" s="20"/>
      <c r="M58" s="20"/>
      <c r="N58" s="20"/>
      <c r="O58" s="20"/>
    </row>
    <row r="59" spans="1:16" s="10" customFormat="1" ht="9.9499999999999993" customHeight="1" x14ac:dyDescent="0.2">
      <c r="A59" s="10" t="s">
        <v>22</v>
      </c>
      <c r="B59" s="81">
        <v>4.7176648124043998</v>
      </c>
      <c r="C59" s="81">
        <v>0.83030899663783786</v>
      </c>
      <c r="D59" s="81">
        <v>2.8860792263035617</v>
      </c>
      <c r="E59" s="81">
        <v>0.21028718043609518</v>
      </c>
      <c r="F59" s="81">
        <v>1.9401491482433137</v>
      </c>
      <c r="G59" s="81">
        <v>3.2455299776572262</v>
      </c>
      <c r="H59" s="87"/>
      <c r="I59" s="199" t="s">
        <v>16</v>
      </c>
      <c r="J59" s="20"/>
      <c r="K59" s="20"/>
      <c r="L59" s="20"/>
      <c r="M59" s="20"/>
      <c r="N59" s="20"/>
      <c r="O59" s="20"/>
    </row>
    <row r="60" spans="1:16" s="10" customFormat="1" ht="9.9499999999999993" customHeight="1" x14ac:dyDescent="0.2">
      <c r="A60" s="10" t="s">
        <v>23</v>
      </c>
      <c r="B60" s="81">
        <v>17.464537317655136</v>
      </c>
      <c r="C60" s="81">
        <v>19.636866484912893</v>
      </c>
      <c r="D60" s="81">
        <v>19.633484574554448</v>
      </c>
      <c r="E60" s="81">
        <v>8.1818014673892154</v>
      </c>
      <c r="F60" s="81">
        <v>15.734380057202117</v>
      </c>
      <c r="G60" s="81">
        <v>16.327191964324548</v>
      </c>
      <c r="H60" s="87"/>
      <c r="I60" s="199" t="s">
        <v>16</v>
      </c>
      <c r="J60" s="20"/>
      <c r="K60" s="20"/>
      <c r="L60" s="20"/>
      <c r="M60" s="20"/>
      <c r="N60" s="20"/>
      <c r="O60" s="20"/>
    </row>
    <row r="61" spans="1:16" s="10" customFormat="1" ht="9.9499999999999993" customHeight="1" x14ac:dyDescent="0.2">
      <c r="A61" s="52" t="s">
        <v>24</v>
      </c>
      <c r="B61" s="81">
        <v>6.6058773298152502</v>
      </c>
      <c r="C61" s="81">
        <v>1.5351865781427061</v>
      </c>
      <c r="D61" s="81">
        <v>2.8956999690351575</v>
      </c>
      <c r="E61" s="81">
        <v>1.292015527114589</v>
      </c>
      <c r="F61" s="81">
        <v>4.7982733679892728</v>
      </c>
      <c r="G61" s="81">
        <v>4.5790327448130723</v>
      </c>
      <c r="H61" s="87"/>
      <c r="I61" s="199" t="s">
        <v>16</v>
      </c>
      <c r="J61" s="20"/>
      <c r="K61" s="20"/>
      <c r="L61" s="20"/>
      <c r="M61" s="20"/>
      <c r="N61" s="20"/>
      <c r="O61" s="20"/>
    </row>
    <row r="62" spans="1:16" s="10" customFormat="1" ht="9.9499999999999993" customHeight="1" x14ac:dyDescent="0.2">
      <c r="A62" s="10" t="s">
        <v>25</v>
      </c>
      <c r="B62" s="81">
        <v>0.98146277517940406</v>
      </c>
      <c r="C62" s="81">
        <v>0.12184331119799396</v>
      </c>
      <c r="D62" s="81">
        <v>0.74453061288541567</v>
      </c>
      <c r="E62" s="81">
        <v>1.428592075807211</v>
      </c>
      <c r="F62" s="81">
        <v>1.3197439775947368</v>
      </c>
      <c r="G62" s="81">
        <v>0.95475558210419553</v>
      </c>
      <c r="H62" s="87"/>
      <c r="I62" s="199" t="s">
        <v>16</v>
      </c>
      <c r="J62" s="20"/>
      <c r="K62" s="20"/>
      <c r="L62" s="20"/>
      <c r="M62" s="20"/>
      <c r="N62" s="20"/>
      <c r="O62" s="20"/>
    </row>
    <row r="63" spans="1:16" s="10" customFormat="1" ht="9.9499999999999993" customHeight="1" x14ac:dyDescent="0.2">
      <c r="A63" s="52" t="s">
        <v>26</v>
      </c>
      <c r="B63" s="81">
        <v>2.1943310674982497</v>
      </c>
      <c r="C63" s="81">
        <v>0.86579860646741602</v>
      </c>
      <c r="D63" s="81">
        <v>2.4056882590117281</v>
      </c>
      <c r="E63" s="81">
        <v>0.24877952714487173</v>
      </c>
      <c r="F63" s="81">
        <v>1.7036785056112238</v>
      </c>
      <c r="G63" s="81">
        <v>1.7676171156780838</v>
      </c>
      <c r="H63" s="87"/>
      <c r="I63" s="199" t="s">
        <v>16</v>
      </c>
      <c r="J63" s="20"/>
      <c r="K63" s="20"/>
      <c r="L63" s="20"/>
      <c r="M63" s="20"/>
      <c r="N63" s="20"/>
      <c r="O63" s="20"/>
    </row>
    <row r="64" spans="1:16" s="10" customFormat="1" ht="9.9499999999999993" customHeight="1" x14ac:dyDescent="0.2">
      <c r="A64" s="10" t="s">
        <v>27</v>
      </c>
      <c r="B64" s="81">
        <v>2.0576307779518417</v>
      </c>
      <c r="C64" s="81">
        <v>3.671130485422621</v>
      </c>
      <c r="D64" s="81">
        <v>3.6741288278991693</v>
      </c>
      <c r="E64" s="81">
        <v>16.23038893591324</v>
      </c>
      <c r="F64" s="81">
        <v>3.8020251927103632</v>
      </c>
      <c r="G64" s="81">
        <v>5.0349039096636474</v>
      </c>
      <c r="H64" s="87"/>
      <c r="I64" s="199" t="s">
        <v>16</v>
      </c>
      <c r="J64" s="20"/>
      <c r="K64" s="20"/>
      <c r="L64" s="20"/>
      <c r="M64" s="20"/>
      <c r="N64" s="20"/>
      <c r="O64" s="20"/>
    </row>
    <row r="65" spans="1:15" s="10" customFormat="1" ht="9.9499999999999993" customHeight="1" x14ac:dyDescent="0.2">
      <c r="A65" s="10" t="s">
        <v>28</v>
      </c>
      <c r="B65" s="81">
        <v>3.5845585048001789</v>
      </c>
      <c r="C65" s="81">
        <v>0.61974166086589866</v>
      </c>
      <c r="D65" s="81">
        <v>1.2859794495601793</v>
      </c>
      <c r="E65" s="81">
        <v>0.59516148743866415</v>
      </c>
      <c r="F65" s="81">
        <v>1.3405507520162756</v>
      </c>
      <c r="G65" s="81">
        <v>2.3856256277296803</v>
      </c>
      <c r="H65" s="87"/>
      <c r="I65" s="199" t="s">
        <v>16</v>
      </c>
      <c r="J65" s="20"/>
      <c r="K65" s="20"/>
      <c r="L65" s="20"/>
      <c r="M65" s="20"/>
      <c r="N65" s="20"/>
      <c r="O65" s="20"/>
    </row>
    <row r="66" spans="1:15" s="10" customFormat="1" ht="9.9499999999999993" customHeight="1" x14ac:dyDescent="0.2">
      <c r="A66" s="10" t="s">
        <v>29</v>
      </c>
      <c r="B66" s="81">
        <v>0.19962289070654687</v>
      </c>
      <c r="C66" s="81">
        <v>4.2491849023894378E-2</v>
      </c>
      <c r="D66" s="81">
        <v>0.2643652920115937</v>
      </c>
      <c r="E66" s="81">
        <v>0.14520905965310874</v>
      </c>
      <c r="F66" s="81">
        <v>0.91070921376813985</v>
      </c>
      <c r="G66" s="81">
        <v>0.19583610074850522</v>
      </c>
      <c r="H66" s="87"/>
      <c r="I66" s="199" t="s">
        <v>16</v>
      </c>
      <c r="J66" s="20"/>
      <c r="K66" s="20"/>
      <c r="L66" s="20"/>
      <c r="M66" s="20"/>
      <c r="N66" s="20"/>
      <c r="O66" s="20"/>
    </row>
    <row r="67" spans="1:15" s="10" customFormat="1" ht="9.9499999999999993" customHeight="1" x14ac:dyDescent="0.2">
      <c r="A67" s="10" t="s">
        <v>30</v>
      </c>
      <c r="B67" s="81">
        <v>3.5890570667397297</v>
      </c>
      <c r="C67" s="81">
        <v>7.0579091705195296</v>
      </c>
      <c r="D67" s="81">
        <v>4.9363436069805564</v>
      </c>
      <c r="E67" s="81">
        <v>15.94533909791047</v>
      </c>
      <c r="F67" s="81">
        <v>6.4084865218339022</v>
      </c>
      <c r="G67" s="81">
        <v>6.3556231106225107</v>
      </c>
      <c r="H67" s="87"/>
      <c r="I67" s="199" t="s">
        <v>16</v>
      </c>
      <c r="J67" s="20"/>
      <c r="K67" s="20"/>
      <c r="L67" s="20"/>
      <c r="M67" s="20"/>
      <c r="N67" s="20"/>
      <c r="O67" s="20"/>
    </row>
    <row r="68" spans="1:15" s="10" customFormat="1" ht="9.9499999999999993" customHeight="1" x14ac:dyDescent="0.2">
      <c r="A68" s="52" t="s">
        <v>31</v>
      </c>
      <c r="B68" s="81">
        <v>9.9962786648509958</v>
      </c>
      <c r="C68" s="81">
        <v>9.7851508601989892</v>
      </c>
      <c r="D68" s="81">
        <v>9.6866622556210835</v>
      </c>
      <c r="E68" s="81">
        <v>4.7069405093161807</v>
      </c>
      <c r="F68" s="81">
        <v>11.001664541953723</v>
      </c>
      <c r="G68" s="81">
        <v>8.9853016925158737</v>
      </c>
      <c r="H68" s="87"/>
      <c r="I68" s="199" t="s">
        <v>16</v>
      </c>
      <c r="J68" s="20"/>
      <c r="K68" s="20"/>
      <c r="L68" s="20"/>
      <c r="M68" s="20"/>
      <c r="N68" s="20"/>
      <c r="O68" s="20"/>
    </row>
    <row r="69" spans="1:15" s="10" customFormat="1" ht="9.9499999999999993" customHeight="1" x14ac:dyDescent="0.2">
      <c r="A69" s="10" t="s">
        <v>32</v>
      </c>
      <c r="B69" s="81">
        <v>0.49326063563916661</v>
      </c>
      <c r="C69" s="81">
        <v>1.6189742415455028</v>
      </c>
      <c r="D69" s="81">
        <v>1.6760810796811862</v>
      </c>
      <c r="E69" s="81">
        <v>1.8876489513711388</v>
      </c>
      <c r="F69" s="81">
        <v>2.2334255877088109</v>
      </c>
      <c r="G69" s="81">
        <v>1.0580849885428836</v>
      </c>
      <c r="H69" s="87"/>
      <c r="I69" s="199" t="s">
        <v>16</v>
      </c>
      <c r="J69" s="20"/>
      <c r="K69" s="20"/>
      <c r="L69" s="20"/>
      <c r="M69" s="20"/>
      <c r="N69" s="20"/>
      <c r="O69" s="20"/>
    </row>
    <row r="70" spans="1:15" s="10" customFormat="1" ht="9.9499999999999993" customHeight="1" x14ac:dyDescent="0.2">
      <c r="A70" s="10" t="s">
        <v>33</v>
      </c>
      <c r="B70" s="81">
        <v>1.6751066666620005</v>
      </c>
      <c r="C70" s="81">
        <v>9.3282221336431714</v>
      </c>
      <c r="D70" s="81">
        <v>1.9956476908627663</v>
      </c>
      <c r="E70" s="81">
        <v>0.67706218937585672</v>
      </c>
      <c r="F70" s="81">
        <v>1.1841696775940764</v>
      </c>
      <c r="G70" s="81">
        <v>2.1678841878920427</v>
      </c>
      <c r="H70" s="87"/>
      <c r="I70" s="199" t="s">
        <v>16</v>
      </c>
      <c r="J70" s="20"/>
      <c r="K70" s="20"/>
      <c r="L70" s="20"/>
      <c r="M70" s="20"/>
      <c r="N70" s="20"/>
      <c r="O70" s="20"/>
    </row>
    <row r="71" spans="1:15" s="10" customFormat="1" ht="9.9499999999999993" customHeight="1" x14ac:dyDescent="0.2">
      <c r="A71" s="52" t="s">
        <v>34</v>
      </c>
      <c r="B71" s="81">
        <v>8.2293300702745995</v>
      </c>
      <c r="C71" s="81">
        <v>13.794759150154322</v>
      </c>
      <c r="D71" s="81">
        <v>9.2560365801562234</v>
      </c>
      <c r="E71" s="81">
        <v>25.3200886887265</v>
      </c>
      <c r="F71" s="81">
        <v>13.001096483985389</v>
      </c>
      <c r="G71" s="81">
        <v>11.983422808866695</v>
      </c>
      <c r="H71" s="87"/>
      <c r="I71" s="199" t="s">
        <v>16</v>
      </c>
      <c r="J71" s="20"/>
      <c r="K71" s="20"/>
      <c r="L71" s="20"/>
      <c r="M71" s="20"/>
      <c r="N71" s="20"/>
      <c r="O71" s="20"/>
    </row>
    <row r="72" spans="1:15" s="10" customFormat="1" ht="9.9499999999999993" customHeight="1" x14ac:dyDescent="0.2">
      <c r="A72" s="10" t="s">
        <v>35</v>
      </c>
      <c r="B72" s="81">
        <v>0.47337342864897403</v>
      </c>
      <c r="C72" s="81">
        <v>0.97233267420951353</v>
      </c>
      <c r="D72" s="81">
        <v>0.86342576186692466</v>
      </c>
      <c r="E72" s="81">
        <v>1.3906011619674377</v>
      </c>
      <c r="F72" s="81">
        <v>1.9758179043945228</v>
      </c>
      <c r="G72" s="81">
        <v>0.76221880839906109</v>
      </c>
      <c r="H72" s="87"/>
      <c r="I72" s="199" t="s">
        <v>16</v>
      </c>
      <c r="J72" s="20"/>
      <c r="K72" s="20"/>
      <c r="L72" s="20"/>
      <c r="M72" s="20"/>
      <c r="N72" s="20"/>
      <c r="O72" s="20"/>
    </row>
    <row r="73" spans="1:15" s="69" customFormat="1" ht="9.9499999999999993" customHeight="1" x14ac:dyDescent="0.2">
      <c r="A73" s="69" t="s">
        <v>36</v>
      </c>
      <c r="B73" s="85">
        <v>14.691978787276145</v>
      </c>
      <c r="C73" s="85">
        <v>11.854377780372811</v>
      </c>
      <c r="D73" s="85">
        <v>23.966757359432282</v>
      </c>
      <c r="E73" s="85">
        <v>7.8955816193587696</v>
      </c>
      <c r="F73" s="85">
        <v>14.764553182775954</v>
      </c>
      <c r="G73" s="85">
        <v>14.838679174357729</v>
      </c>
      <c r="H73" s="89"/>
      <c r="I73" s="199" t="s">
        <v>16</v>
      </c>
      <c r="J73" s="20"/>
      <c r="K73" s="20"/>
      <c r="L73" s="20"/>
      <c r="M73" s="20"/>
      <c r="N73" s="20"/>
      <c r="O73" s="20"/>
    </row>
    <row r="74" spans="1:15" s="15" customFormat="1" ht="9.9499999999999993" customHeight="1" x14ac:dyDescent="0.2">
      <c r="A74" s="69" t="s">
        <v>37</v>
      </c>
      <c r="B74" s="85">
        <v>45.228131333956917</v>
      </c>
      <c r="C74" s="85">
        <v>38.73208149823563</v>
      </c>
      <c r="D74" s="85">
        <v>36.348653254995732</v>
      </c>
      <c r="E74" s="85">
        <v>22.23659116890196</v>
      </c>
      <c r="F74" s="85">
        <v>35.555805090063608</v>
      </c>
      <c r="G74" s="85">
        <v>38.931014148066019</v>
      </c>
      <c r="H74" s="89"/>
      <c r="I74" s="199" t="s">
        <v>16</v>
      </c>
      <c r="J74" s="20"/>
      <c r="K74" s="20"/>
      <c r="L74" s="20"/>
      <c r="M74" s="20"/>
      <c r="N74" s="20"/>
      <c r="O74" s="20"/>
    </row>
    <row r="75" spans="1:15" s="15" customFormat="1" ht="9.9499999999999993" customHeight="1" x14ac:dyDescent="0.2">
      <c r="A75" s="69" t="s">
        <v>38</v>
      </c>
      <c r="B75" s="85">
        <v>11.839301950444746</v>
      </c>
      <c r="C75" s="85">
        <v>6.193958981230737</v>
      </c>
      <c r="D75" s="85">
        <v>9.7200476688314712</v>
      </c>
      <c r="E75" s="85">
        <v>19.199776065979915</v>
      </c>
      <c r="F75" s="85">
        <v>11.623721043905597</v>
      </c>
      <c r="G75" s="85">
        <v>12.336309352258999</v>
      </c>
      <c r="H75" s="89"/>
      <c r="I75" s="199" t="s">
        <v>16</v>
      </c>
      <c r="J75" s="20"/>
      <c r="K75" s="20"/>
      <c r="L75" s="20"/>
      <c r="M75" s="20"/>
      <c r="N75" s="20"/>
      <c r="O75" s="20"/>
    </row>
    <row r="76" spans="1:15" s="15" customFormat="1" ht="9.9499999999999993" customHeight="1" x14ac:dyDescent="0.2">
      <c r="A76" s="69" t="s">
        <v>39</v>
      </c>
      <c r="B76" s="85">
        <v>19.537884429398616</v>
      </c>
      <c r="C76" s="85">
        <v>28.452489915796985</v>
      </c>
      <c r="D76" s="85">
        <v>19.845079374717365</v>
      </c>
      <c r="E76" s="85">
        <v>23.957361295065418</v>
      </c>
      <c r="F76" s="85">
        <v>23.079006294874929</v>
      </c>
      <c r="G76" s="85">
        <v>21.148355708051497</v>
      </c>
      <c r="H76" s="90"/>
      <c r="I76" s="199" t="s">
        <v>16</v>
      </c>
      <c r="J76" s="20"/>
      <c r="K76" s="20"/>
      <c r="L76" s="20"/>
      <c r="M76" s="20"/>
      <c r="N76" s="20"/>
      <c r="O76" s="20"/>
    </row>
    <row r="77" spans="1:15" s="15" customFormat="1" ht="9.9499999999999993" customHeight="1" x14ac:dyDescent="0.2">
      <c r="A77" s="69" t="s">
        <v>40</v>
      </c>
      <c r="B77" s="85">
        <v>8.7027034989235741</v>
      </c>
      <c r="C77" s="85">
        <v>14.767091824363835</v>
      </c>
      <c r="D77" s="85">
        <v>10.119462342023148</v>
      </c>
      <c r="E77" s="85">
        <v>26.710689850693939</v>
      </c>
      <c r="F77" s="85">
        <v>14.976914388379912</v>
      </c>
      <c r="G77" s="85">
        <v>12.745641617265758</v>
      </c>
      <c r="H77" s="90"/>
      <c r="I77" s="199" t="s">
        <v>16</v>
      </c>
      <c r="J77" s="20"/>
      <c r="K77" s="20"/>
      <c r="L77" s="20"/>
      <c r="M77" s="20"/>
      <c r="N77" s="20"/>
      <c r="O77" s="20"/>
    </row>
    <row r="78" spans="1:15" s="15" customFormat="1" ht="9.9499999999999993" customHeight="1" x14ac:dyDescent="0.2">
      <c r="A78" s="69" t="s">
        <v>41</v>
      </c>
      <c r="B78" s="85">
        <v>100</v>
      </c>
      <c r="C78" s="85">
        <v>100</v>
      </c>
      <c r="D78" s="85">
        <v>100</v>
      </c>
      <c r="E78" s="85">
        <v>100</v>
      </c>
      <c r="F78" s="85">
        <v>100</v>
      </c>
      <c r="G78" s="85">
        <v>100</v>
      </c>
      <c r="H78" s="90"/>
      <c r="I78" s="199" t="s">
        <v>16</v>
      </c>
      <c r="J78" s="20"/>
      <c r="K78" s="20"/>
      <c r="L78" s="20"/>
      <c r="M78" s="20"/>
      <c r="N78" s="20"/>
      <c r="O78" s="20"/>
    </row>
    <row r="79" spans="1:15" ht="3" customHeight="1" x14ac:dyDescent="0.2">
      <c r="A79" s="91"/>
      <c r="B79" s="92"/>
      <c r="C79" s="92"/>
      <c r="D79" s="92"/>
      <c r="E79" s="92"/>
      <c r="F79" s="92"/>
      <c r="G79" s="92"/>
      <c r="H79" s="92"/>
      <c r="I79" s="92"/>
    </row>
    <row r="80" spans="1:15" ht="3" customHeight="1" x14ac:dyDescent="0.2">
      <c r="B80" s="16"/>
      <c r="C80" s="16"/>
      <c r="D80" s="16"/>
      <c r="E80" s="16"/>
      <c r="F80" s="16"/>
      <c r="G80" s="16"/>
      <c r="H80" s="16"/>
      <c r="I80" s="16"/>
    </row>
    <row r="81" spans="1:9" s="11" customFormat="1" ht="9.9499999999999993" customHeight="1" x14ac:dyDescent="0.2">
      <c r="A81" s="10" t="s">
        <v>134</v>
      </c>
      <c r="B81" s="186"/>
      <c r="C81" s="186"/>
      <c r="D81" s="186"/>
      <c r="E81" s="186"/>
      <c r="F81" s="171"/>
      <c r="G81" s="171"/>
      <c r="H81" s="171"/>
      <c r="I81" s="171"/>
    </row>
    <row r="82" spans="1:9" s="11" customFormat="1" ht="9.9499999999999993" customHeight="1" x14ac:dyDescent="0.2">
      <c r="A82" s="186" t="s">
        <v>309</v>
      </c>
      <c r="B82" s="171"/>
      <c r="C82" s="171"/>
      <c r="D82" s="171"/>
      <c r="E82" s="171"/>
      <c r="F82" s="171"/>
      <c r="G82" s="171"/>
      <c r="H82" s="171"/>
      <c r="I82" s="171"/>
    </row>
  </sheetData>
  <mergeCells count="8">
    <mergeCell ref="B18:I18"/>
    <mergeCell ref="B49:I49"/>
    <mergeCell ref="A3:I3"/>
    <mergeCell ref="A5:I5"/>
    <mergeCell ref="A8:A9"/>
    <mergeCell ref="B8:G8"/>
    <mergeCell ref="I8:I9"/>
    <mergeCell ref="B16:I16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6.7109375" style="6" customWidth="1"/>
    <col min="2" max="3" width="8.7109375" style="6" customWidth="1"/>
    <col min="4" max="4" width="0.85546875" style="6" customWidth="1"/>
    <col min="5" max="6" width="8.7109375" style="6" customWidth="1"/>
    <col min="7" max="7" width="0.85546875" style="6" customWidth="1"/>
    <col min="8" max="9" width="8.7109375" style="6" customWidth="1"/>
    <col min="10" max="10" width="0.85546875" style="6" customWidth="1"/>
    <col min="11" max="12" width="8.7109375" style="6" customWidth="1"/>
    <col min="13" max="16384" width="9.140625" style="6"/>
  </cols>
  <sheetData>
    <row r="1" spans="1:12" s="26" customFormat="1" ht="12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2" s="26" customFormat="1" ht="12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2" s="28" customFormat="1" ht="25.15" customHeight="1" x14ac:dyDescent="0.2">
      <c r="A3" s="214"/>
      <c r="B3" s="185"/>
      <c r="C3" s="190"/>
      <c r="D3" s="185"/>
      <c r="E3" s="185"/>
      <c r="F3" s="185"/>
      <c r="G3" s="185"/>
      <c r="H3" s="185"/>
      <c r="I3" s="185"/>
      <c r="J3" s="185"/>
      <c r="K3" s="185"/>
    </row>
    <row r="4" spans="1:12" s="136" customFormat="1" ht="12" customHeight="1" x14ac:dyDescent="0.2">
      <c r="A4" s="153" t="s">
        <v>47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</row>
    <row r="5" spans="1:12" s="17" customFormat="1" ht="12" customHeight="1" x14ac:dyDescent="0.2">
      <c r="A5" s="525" t="s">
        <v>387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167"/>
    </row>
    <row r="6" spans="1:12" s="17" customFormat="1" ht="12" customHeight="1" x14ac:dyDescent="0.2">
      <c r="A6" s="155" t="s">
        <v>407</v>
      </c>
      <c r="B6" s="155"/>
      <c r="C6" s="155"/>
      <c r="D6" s="155"/>
      <c r="E6" s="156"/>
      <c r="F6" s="156"/>
      <c r="G6" s="156"/>
      <c r="H6" s="156"/>
      <c r="I6" s="156"/>
      <c r="J6" s="156"/>
      <c r="K6" s="156"/>
      <c r="L6" s="164"/>
    </row>
    <row r="7" spans="1:12" s="3" customFormat="1" ht="6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s="4" customFormat="1" ht="12" customHeight="1" x14ac:dyDescent="0.15">
      <c r="A8" s="503" t="s">
        <v>328</v>
      </c>
      <c r="B8" s="548" t="s">
        <v>147</v>
      </c>
      <c r="C8" s="548"/>
      <c r="D8" s="154"/>
      <c r="E8" s="548" t="s">
        <v>386</v>
      </c>
      <c r="F8" s="548"/>
      <c r="G8" s="154"/>
      <c r="H8" s="548" t="s">
        <v>5</v>
      </c>
      <c r="I8" s="548"/>
      <c r="J8" s="154"/>
      <c r="K8" s="548" t="s">
        <v>148</v>
      </c>
      <c r="L8" s="548"/>
    </row>
    <row r="9" spans="1:12" s="4" customFormat="1" ht="26.25" customHeight="1" x14ac:dyDescent="0.15">
      <c r="A9" s="512"/>
      <c r="B9" s="162" t="s">
        <v>149</v>
      </c>
      <c r="C9" s="162" t="s">
        <v>150</v>
      </c>
      <c r="D9" s="162"/>
      <c r="E9" s="162" t="s">
        <v>149</v>
      </c>
      <c r="F9" s="162" t="s">
        <v>150</v>
      </c>
      <c r="G9" s="162"/>
      <c r="H9" s="162" t="s">
        <v>149</v>
      </c>
      <c r="I9" s="162" t="s">
        <v>150</v>
      </c>
      <c r="J9" s="162"/>
      <c r="K9" s="162" t="s">
        <v>149</v>
      </c>
      <c r="L9" s="162" t="s">
        <v>151</v>
      </c>
    </row>
    <row r="10" spans="1:12" s="4" customFormat="1" ht="3" customHeight="1" x14ac:dyDescent="0.1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</row>
    <row r="11" spans="1:12" s="10" customFormat="1" ht="9.9499999999999993" customHeight="1" x14ac:dyDescent="0.2">
      <c r="A11" s="74">
        <v>2015</v>
      </c>
      <c r="B11" s="103">
        <v>8701</v>
      </c>
      <c r="C11" s="103">
        <v>8732</v>
      </c>
      <c r="D11" s="103"/>
      <c r="E11" s="103">
        <v>3364</v>
      </c>
      <c r="F11" s="103">
        <v>3856</v>
      </c>
      <c r="G11" s="103"/>
      <c r="H11" s="103">
        <v>26042</v>
      </c>
      <c r="I11" s="103">
        <v>26339</v>
      </c>
      <c r="J11" s="103"/>
      <c r="K11" s="103">
        <v>17061</v>
      </c>
      <c r="L11" s="103">
        <v>53958</v>
      </c>
    </row>
    <row r="12" spans="1:12" s="10" customFormat="1" ht="9.9499999999999993" customHeight="1" x14ac:dyDescent="0.2">
      <c r="A12" s="74">
        <v>2016</v>
      </c>
      <c r="B12" s="103">
        <v>8645</v>
      </c>
      <c r="C12" s="103">
        <v>8680</v>
      </c>
      <c r="D12" s="103"/>
      <c r="E12" s="103">
        <v>3325</v>
      </c>
      <c r="F12" s="103">
        <v>3842</v>
      </c>
      <c r="G12" s="103"/>
      <c r="H12" s="103">
        <v>26964</v>
      </c>
      <c r="I12" s="103">
        <v>27567</v>
      </c>
      <c r="J12" s="103"/>
      <c r="K12" s="103">
        <v>17967</v>
      </c>
      <c r="L12" s="103">
        <v>63552.479999999996</v>
      </c>
    </row>
    <row r="13" spans="1:12" s="10" customFormat="1" ht="9.9499999999999993" customHeight="1" x14ac:dyDescent="0.2">
      <c r="A13" s="74">
        <v>2017</v>
      </c>
      <c r="B13" s="103">
        <v>8767</v>
      </c>
      <c r="C13" s="103">
        <v>8809</v>
      </c>
      <c r="D13" s="103"/>
      <c r="E13" s="103">
        <v>3280</v>
      </c>
      <c r="F13" s="103">
        <v>3852</v>
      </c>
      <c r="G13" s="103"/>
      <c r="H13" s="103">
        <v>26491</v>
      </c>
      <c r="I13" s="103">
        <v>26858</v>
      </c>
      <c r="J13" s="103"/>
      <c r="K13" s="103">
        <v>18746</v>
      </c>
      <c r="L13" s="103">
        <v>79200.599999999991</v>
      </c>
    </row>
    <row r="14" spans="1:12" s="10" customFormat="1" ht="9.9499999999999993" customHeight="1" x14ac:dyDescent="0.2">
      <c r="A14" s="74" t="s">
        <v>392</v>
      </c>
      <c r="B14" s="103">
        <v>9003</v>
      </c>
      <c r="C14" s="103">
        <v>9050</v>
      </c>
      <c r="D14" s="103"/>
      <c r="E14" s="103">
        <v>5025</v>
      </c>
      <c r="F14" s="103">
        <v>7091</v>
      </c>
      <c r="G14" s="103"/>
      <c r="H14" s="103">
        <v>27576</v>
      </c>
      <c r="I14" s="103">
        <v>27898</v>
      </c>
      <c r="J14" s="103"/>
      <c r="K14" s="103">
        <v>18882</v>
      </c>
      <c r="L14" s="103">
        <v>91246.8</v>
      </c>
    </row>
    <row r="15" spans="1:12" s="10" customFormat="1" ht="9.9499999999999993" customHeight="1" x14ac:dyDescent="0.2">
      <c r="A15" s="74">
        <v>2019</v>
      </c>
      <c r="B15" s="103">
        <v>8743</v>
      </c>
      <c r="C15" s="103">
        <v>8802</v>
      </c>
      <c r="D15" s="103">
        <v>0</v>
      </c>
      <c r="E15" s="103">
        <v>3435</v>
      </c>
      <c r="F15" s="103">
        <v>4144</v>
      </c>
      <c r="G15" s="103">
        <v>0</v>
      </c>
      <c r="H15" s="103">
        <v>27412</v>
      </c>
      <c r="I15" s="103">
        <v>27724</v>
      </c>
      <c r="J15" s="103">
        <v>0</v>
      </c>
      <c r="K15" s="103">
        <v>18163</v>
      </c>
      <c r="L15" s="103">
        <v>83298.786099999998</v>
      </c>
    </row>
    <row r="16" spans="1:12" s="4" customFormat="1" ht="3" customHeight="1" x14ac:dyDescent="0.15">
      <c r="A16" s="109"/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1"/>
    </row>
    <row r="17" spans="1:12" s="10" customFormat="1" ht="9.9499999999999993" customHeight="1" x14ac:dyDescent="0.2">
      <c r="A17" s="46"/>
      <c r="B17" s="547" t="s">
        <v>402</v>
      </c>
      <c r="C17" s="547"/>
      <c r="D17" s="547"/>
      <c r="E17" s="547"/>
      <c r="F17" s="547"/>
      <c r="G17" s="547"/>
      <c r="H17" s="547"/>
      <c r="I17" s="547"/>
      <c r="J17" s="547"/>
      <c r="K17" s="547"/>
      <c r="L17" s="547"/>
    </row>
    <row r="18" spans="1:12" s="4" customFormat="1" ht="3" customHeight="1" x14ac:dyDescent="0.15">
      <c r="L18" s="38"/>
    </row>
    <row r="19" spans="1:12" s="69" customFormat="1" ht="9.9499999999999993" customHeight="1" x14ac:dyDescent="0.2">
      <c r="A19" s="186" t="s">
        <v>15</v>
      </c>
      <c r="B19" s="354">
        <v>94</v>
      </c>
      <c r="C19" s="354">
        <v>103</v>
      </c>
      <c r="D19" s="354"/>
      <c r="E19" s="354">
        <v>733</v>
      </c>
      <c r="F19" s="354">
        <v>850</v>
      </c>
      <c r="G19" s="354"/>
      <c r="H19" s="354">
        <v>710</v>
      </c>
      <c r="I19" s="354" t="s">
        <v>358</v>
      </c>
      <c r="J19" s="354"/>
      <c r="K19" s="354">
        <v>2008</v>
      </c>
      <c r="L19" s="354">
        <v>10854.82</v>
      </c>
    </row>
    <row r="20" spans="1:12" s="69" customFormat="1" ht="9.9499999999999993" customHeight="1" x14ac:dyDescent="0.2">
      <c r="A20" s="186" t="s">
        <v>130</v>
      </c>
      <c r="B20" s="354">
        <v>0</v>
      </c>
      <c r="C20" s="354">
        <v>0</v>
      </c>
      <c r="D20" s="354"/>
      <c r="E20" s="354">
        <v>4</v>
      </c>
      <c r="F20" s="354">
        <v>4</v>
      </c>
      <c r="G20" s="354"/>
      <c r="H20" s="354">
        <v>607</v>
      </c>
      <c r="I20" s="354">
        <v>617</v>
      </c>
      <c r="J20" s="354"/>
      <c r="K20" s="354">
        <v>0</v>
      </c>
      <c r="L20" s="354">
        <v>0</v>
      </c>
    </row>
    <row r="21" spans="1:12" s="69" customFormat="1" ht="9.9499999999999993" customHeight="1" x14ac:dyDescent="0.2">
      <c r="A21" s="186" t="s">
        <v>17</v>
      </c>
      <c r="B21" s="354">
        <v>0</v>
      </c>
      <c r="C21" s="354">
        <v>0</v>
      </c>
      <c r="D21" s="354"/>
      <c r="E21" s="354">
        <v>0</v>
      </c>
      <c r="F21" s="354">
        <v>0</v>
      </c>
      <c r="G21" s="354"/>
      <c r="H21" s="354">
        <v>0</v>
      </c>
      <c r="I21" s="354">
        <v>0</v>
      </c>
      <c r="J21" s="354"/>
      <c r="K21" s="354">
        <v>59</v>
      </c>
      <c r="L21" s="354">
        <v>196.61</v>
      </c>
    </row>
    <row r="22" spans="1:12" s="69" customFormat="1" ht="9.9499999999999993" customHeight="1" x14ac:dyDescent="0.2">
      <c r="A22" s="186" t="s">
        <v>18</v>
      </c>
      <c r="B22" s="354">
        <v>0</v>
      </c>
      <c r="C22" s="354">
        <v>0</v>
      </c>
      <c r="D22" s="354"/>
      <c r="E22" s="354">
        <v>1297</v>
      </c>
      <c r="F22" s="354">
        <v>1573</v>
      </c>
      <c r="G22" s="354"/>
      <c r="H22" s="354">
        <v>3229</v>
      </c>
      <c r="I22" s="354" t="s">
        <v>358</v>
      </c>
      <c r="J22" s="354"/>
      <c r="K22" s="354">
        <v>287</v>
      </c>
      <c r="L22" s="354">
        <v>1469.1</v>
      </c>
    </row>
    <row r="23" spans="1:12" s="69" customFormat="1" ht="9.9499999999999993" customHeight="1" x14ac:dyDescent="0.2">
      <c r="A23" s="186" t="s">
        <v>131</v>
      </c>
      <c r="B23" s="354">
        <v>0</v>
      </c>
      <c r="C23" s="354">
        <v>0</v>
      </c>
      <c r="D23" s="354"/>
      <c r="E23" s="354">
        <v>1</v>
      </c>
      <c r="F23" s="354" t="s">
        <v>358</v>
      </c>
      <c r="G23" s="354"/>
      <c r="H23" s="354">
        <v>1086</v>
      </c>
      <c r="I23" s="354" t="s">
        <v>358</v>
      </c>
      <c r="J23" s="354"/>
      <c r="K23" s="354">
        <v>9752</v>
      </c>
      <c r="L23" s="354">
        <v>20694.560000000001</v>
      </c>
    </row>
    <row r="24" spans="1:12" s="69" customFormat="1" ht="9.9499999999999993" customHeight="1" x14ac:dyDescent="0.2">
      <c r="A24" s="173" t="s">
        <v>419</v>
      </c>
      <c r="B24" s="355">
        <v>0</v>
      </c>
      <c r="C24" s="355">
        <v>0</v>
      </c>
      <c r="D24" s="355"/>
      <c r="E24" s="355">
        <v>0</v>
      </c>
      <c r="F24" s="355">
        <v>0</v>
      </c>
      <c r="G24" s="355"/>
      <c r="H24" s="355">
        <v>546</v>
      </c>
      <c r="I24" s="355">
        <v>546</v>
      </c>
      <c r="J24" s="355"/>
      <c r="K24" s="355">
        <v>5720</v>
      </c>
      <c r="L24" s="355">
        <v>14060.26</v>
      </c>
    </row>
    <row r="25" spans="1:12" s="69" customFormat="1" ht="9.9499999999999993" customHeight="1" x14ac:dyDescent="0.2">
      <c r="A25" s="173" t="s">
        <v>420</v>
      </c>
      <c r="B25" s="355">
        <v>0</v>
      </c>
      <c r="C25" s="355">
        <v>0</v>
      </c>
      <c r="D25" s="355"/>
      <c r="E25" s="355">
        <v>1</v>
      </c>
      <c r="F25" s="355" t="s">
        <v>358</v>
      </c>
      <c r="G25" s="355"/>
      <c r="H25" s="355">
        <v>540</v>
      </c>
      <c r="I25" s="355" t="s">
        <v>358</v>
      </c>
      <c r="J25" s="355"/>
      <c r="K25" s="355">
        <v>4032</v>
      </c>
      <c r="L25" s="355">
        <v>6634.29</v>
      </c>
    </row>
    <row r="26" spans="1:12" s="69" customFormat="1" ht="9.9499999999999993" customHeight="1" x14ac:dyDescent="0.2">
      <c r="A26" s="186" t="s">
        <v>21</v>
      </c>
      <c r="B26" s="354">
        <v>0</v>
      </c>
      <c r="C26" s="354">
        <v>0</v>
      </c>
      <c r="D26" s="354"/>
      <c r="E26" s="354">
        <v>277</v>
      </c>
      <c r="F26" s="354">
        <v>314</v>
      </c>
      <c r="G26" s="354"/>
      <c r="H26" s="354">
        <v>1952</v>
      </c>
      <c r="I26" s="354">
        <v>2003</v>
      </c>
      <c r="J26" s="354"/>
      <c r="K26" s="354">
        <v>670</v>
      </c>
      <c r="L26" s="354">
        <v>1968.8</v>
      </c>
    </row>
    <row r="27" spans="1:12" s="69" customFormat="1" ht="9.9499999999999993" customHeight="1" x14ac:dyDescent="0.2">
      <c r="A27" s="186" t="s">
        <v>22</v>
      </c>
      <c r="B27" s="354">
        <v>0</v>
      </c>
      <c r="C27" s="354">
        <v>0</v>
      </c>
      <c r="D27" s="354"/>
      <c r="E27" s="354">
        <v>103</v>
      </c>
      <c r="F27" s="354" t="s">
        <v>358</v>
      </c>
      <c r="G27" s="354"/>
      <c r="H27" s="354">
        <v>468</v>
      </c>
      <c r="I27" s="354" t="s">
        <v>358</v>
      </c>
      <c r="J27" s="354"/>
      <c r="K27" s="354">
        <v>3</v>
      </c>
      <c r="L27" s="354">
        <v>27.66</v>
      </c>
    </row>
    <row r="28" spans="1:12" s="69" customFormat="1" ht="9.9499999999999993" customHeight="1" x14ac:dyDescent="0.2">
      <c r="A28" s="186" t="s">
        <v>23</v>
      </c>
      <c r="B28" s="354">
        <v>285</v>
      </c>
      <c r="C28" s="354">
        <v>288</v>
      </c>
      <c r="D28" s="354"/>
      <c r="E28" s="354">
        <v>488</v>
      </c>
      <c r="F28" s="354">
        <v>623</v>
      </c>
      <c r="G28" s="354"/>
      <c r="H28" s="354">
        <v>2643</v>
      </c>
      <c r="I28" s="354">
        <v>2696</v>
      </c>
      <c r="J28" s="354"/>
      <c r="K28" s="354">
        <v>1058</v>
      </c>
      <c r="L28" s="354">
        <v>20937.740000000002</v>
      </c>
    </row>
    <row r="29" spans="1:12" s="69" customFormat="1" ht="9.9499999999999993" customHeight="1" x14ac:dyDescent="0.2">
      <c r="A29" s="186" t="s">
        <v>24</v>
      </c>
      <c r="B29" s="354">
        <v>684</v>
      </c>
      <c r="C29" s="354">
        <v>689</v>
      </c>
      <c r="D29" s="354"/>
      <c r="E29" s="354">
        <v>44</v>
      </c>
      <c r="F29" s="354">
        <v>53</v>
      </c>
      <c r="G29" s="354"/>
      <c r="H29" s="354">
        <v>670</v>
      </c>
      <c r="I29" s="354">
        <v>673</v>
      </c>
      <c r="J29" s="354"/>
      <c r="K29" s="354">
        <v>242</v>
      </c>
      <c r="L29" s="354">
        <v>2293.13</v>
      </c>
    </row>
    <row r="30" spans="1:12" s="69" customFormat="1" ht="9.9499999999999993" customHeight="1" x14ac:dyDescent="0.2">
      <c r="A30" s="186" t="s">
        <v>25</v>
      </c>
      <c r="B30" s="354">
        <v>584</v>
      </c>
      <c r="C30" s="354">
        <v>597</v>
      </c>
      <c r="D30" s="354"/>
      <c r="E30" s="354">
        <v>96</v>
      </c>
      <c r="F30" s="354">
        <v>109</v>
      </c>
      <c r="G30" s="354"/>
      <c r="H30" s="354">
        <v>9</v>
      </c>
      <c r="I30" s="354">
        <v>9</v>
      </c>
      <c r="J30" s="354"/>
      <c r="K30" s="354">
        <v>40</v>
      </c>
      <c r="L30" s="354">
        <v>611.71</v>
      </c>
    </row>
    <row r="31" spans="1:12" s="69" customFormat="1" ht="9.9499999999999993" customHeight="1" x14ac:dyDescent="0.2">
      <c r="A31" s="186" t="s">
        <v>26</v>
      </c>
      <c r="B31" s="354">
        <v>537</v>
      </c>
      <c r="C31" s="354">
        <v>550</v>
      </c>
      <c r="D31" s="354"/>
      <c r="E31" s="354">
        <v>62</v>
      </c>
      <c r="F31" s="354">
        <v>84</v>
      </c>
      <c r="G31" s="354"/>
      <c r="H31" s="354">
        <v>54</v>
      </c>
      <c r="I31" s="354">
        <v>54</v>
      </c>
      <c r="J31" s="354"/>
      <c r="K31" s="354">
        <v>40</v>
      </c>
      <c r="L31" s="354">
        <v>107.59</v>
      </c>
    </row>
    <row r="32" spans="1:12" s="69" customFormat="1" ht="9.9499999999999993" customHeight="1" x14ac:dyDescent="0.2">
      <c r="A32" s="186" t="s">
        <v>27</v>
      </c>
      <c r="B32" s="354">
        <v>1151</v>
      </c>
      <c r="C32" s="354">
        <v>1162</v>
      </c>
      <c r="D32" s="354"/>
      <c r="E32" s="354">
        <v>14</v>
      </c>
      <c r="F32" s="354">
        <v>15</v>
      </c>
      <c r="G32" s="354"/>
      <c r="H32" s="354">
        <v>885</v>
      </c>
      <c r="I32" s="354">
        <v>885</v>
      </c>
      <c r="J32" s="354"/>
      <c r="K32" s="354">
        <v>397</v>
      </c>
      <c r="L32" s="354">
        <v>2058.37</v>
      </c>
    </row>
    <row r="33" spans="1:12" s="69" customFormat="1" ht="9.9499999999999993" customHeight="1" x14ac:dyDescent="0.2">
      <c r="A33" s="186" t="s">
        <v>28</v>
      </c>
      <c r="B33" s="354">
        <v>496</v>
      </c>
      <c r="C33" s="354">
        <v>503</v>
      </c>
      <c r="D33" s="354"/>
      <c r="E33" s="354">
        <v>24</v>
      </c>
      <c r="F33" s="354">
        <v>25</v>
      </c>
      <c r="G33" s="354"/>
      <c r="H33" s="354">
        <v>0</v>
      </c>
      <c r="I33" s="354">
        <v>0</v>
      </c>
      <c r="J33" s="354"/>
      <c r="K33" s="354">
        <v>236</v>
      </c>
      <c r="L33" s="354">
        <v>842.88</v>
      </c>
    </row>
    <row r="34" spans="1:12" s="69" customFormat="1" ht="9.9499999999999993" customHeight="1" x14ac:dyDescent="0.2">
      <c r="A34" s="186" t="s">
        <v>29</v>
      </c>
      <c r="B34" s="354">
        <v>67</v>
      </c>
      <c r="C34" s="354">
        <v>67</v>
      </c>
      <c r="D34" s="354"/>
      <c r="E34" s="354">
        <v>15</v>
      </c>
      <c r="F34" s="354" t="s">
        <v>358</v>
      </c>
      <c r="G34" s="354"/>
      <c r="H34" s="354">
        <v>32</v>
      </c>
      <c r="I34" s="354">
        <v>32</v>
      </c>
      <c r="J34" s="354"/>
      <c r="K34" s="354">
        <v>0</v>
      </c>
      <c r="L34" s="354">
        <v>0</v>
      </c>
    </row>
    <row r="35" spans="1:12" s="69" customFormat="1" ht="9.9499999999999993" customHeight="1" x14ac:dyDescent="0.2">
      <c r="A35" s="186" t="s">
        <v>30</v>
      </c>
      <c r="B35" s="354">
        <v>366</v>
      </c>
      <c r="C35" s="354">
        <v>368</v>
      </c>
      <c r="D35" s="354"/>
      <c r="E35" s="354">
        <v>22</v>
      </c>
      <c r="F35" s="354">
        <v>23</v>
      </c>
      <c r="G35" s="354"/>
      <c r="H35" s="354">
        <v>936</v>
      </c>
      <c r="I35" s="354">
        <v>952</v>
      </c>
      <c r="J35" s="354"/>
      <c r="K35" s="354">
        <v>1288</v>
      </c>
      <c r="L35" s="354">
        <v>2375.5100000000002</v>
      </c>
    </row>
    <row r="36" spans="1:12" s="69" customFormat="1" ht="9.9499999999999993" customHeight="1" x14ac:dyDescent="0.2">
      <c r="A36" s="186" t="s">
        <v>31</v>
      </c>
      <c r="B36" s="354">
        <v>0</v>
      </c>
      <c r="C36" s="354">
        <v>0</v>
      </c>
      <c r="D36" s="354"/>
      <c r="E36" s="354">
        <v>10</v>
      </c>
      <c r="F36" s="354" t="s">
        <v>358</v>
      </c>
      <c r="G36" s="354"/>
      <c r="H36" s="354">
        <v>92</v>
      </c>
      <c r="I36" s="354">
        <v>92</v>
      </c>
      <c r="J36" s="354"/>
      <c r="K36" s="354">
        <v>355</v>
      </c>
      <c r="L36" s="354">
        <v>2749.3</v>
      </c>
    </row>
    <row r="37" spans="1:12" s="69" customFormat="1" ht="9.9499999999999993" customHeight="1" x14ac:dyDescent="0.2">
      <c r="A37" s="186" t="s">
        <v>32</v>
      </c>
      <c r="B37" s="354">
        <v>0</v>
      </c>
      <c r="C37" s="354">
        <v>0</v>
      </c>
      <c r="D37" s="354"/>
      <c r="E37" s="354">
        <v>13</v>
      </c>
      <c r="F37" s="354">
        <v>13</v>
      </c>
      <c r="G37" s="354"/>
      <c r="H37" s="354">
        <v>43</v>
      </c>
      <c r="I37" s="354">
        <v>43</v>
      </c>
      <c r="J37" s="354"/>
      <c r="K37" s="354">
        <v>87</v>
      </c>
      <c r="L37" s="354">
        <v>585.20000000000005</v>
      </c>
    </row>
    <row r="38" spans="1:12" s="69" customFormat="1" ht="9.9499999999999993" customHeight="1" x14ac:dyDescent="0.2">
      <c r="A38" s="186" t="s">
        <v>33</v>
      </c>
      <c r="B38" s="354">
        <v>0</v>
      </c>
      <c r="C38" s="354">
        <v>0</v>
      </c>
      <c r="D38" s="354"/>
      <c r="E38" s="354">
        <v>20</v>
      </c>
      <c r="F38" s="354">
        <v>20</v>
      </c>
      <c r="G38" s="354"/>
      <c r="H38" s="354">
        <v>64</v>
      </c>
      <c r="I38" s="354">
        <v>64</v>
      </c>
      <c r="J38" s="354"/>
      <c r="K38" s="354">
        <v>374</v>
      </c>
      <c r="L38" s="354">
        <v>5313.85</v>
      </c>
    </row>
    <row r="39" spans="1:12" s="69" customFormat="1" ht="9.9499999999999993" customHeight="1" x14ac:dyDescent="0.2">
      <c r="A39" s="186" t="s">
        <v>34</v>
      </c>
      <c r="B39" s="354">
        <v>0</v>
      </c>
      <c r="C39" s="354">
        <v>0</v>
      </c>
      <c r="D39" s="354"/>
      <c r="E39" s="354">
        <v>0</v>
      </c>
      <c r="F39" s="354">
        <v>0</v>
      </c>
      <c r="G39" s="354"/>
      <c r="H39" s="354">
        <v>71</v>
      </c>
      <c r="I39" s="354">
        <v>71</v>
      </c>
      <c r="J39" s="354"/>
      <c r="K39" s="354">
        <v>2090</v>
      </c>
      <c r="L39" s="354">
        <v>13003.78</v>
      </c>
    </row>
    <row r="40" spans="1:12" s="69" customFormat="1" ht="9.9499999999999993" customHeight="1" x14ac:dyDescent="0.2">
      <c r="A40" s="186" t="s">
        <v>35</v>
      </c>
      <c r="B40" s="354">
        <v>4669</v>
      </c>
      <c r="C40" s="354">
        <v>4676</v>
      </c>
      <c r="D40" s="354"/>
      <c r="E40" s="354">
        <v>0</v>
      </c>
      <c r="F40" s="354">
        <v>0</v>
      </c>
      <c r="G40" s="354"/>
      <c r="H40" s="354">
        <v>10260</v>
      </c>
      <c r="I40" s="354">
        <v>10310</v>
      </c>
      <c r="J40" s="354"/>
      <c r="K40" s="354">
        <v>43</v>
      </c>
      <c r="L40" s="354">
        <v>346.86</v>
      </c>
    </row>
    <row r="41" spans="1:12" s="69" customFormat="1" ht="9.9499999999999993" customHeight="1" x14ac:dyDescent="0.2">
      <c r="A41" s="55" t="s">
        <v>36</v>
      </c>
      <c r="B41" s="356">
        <v>94</v>
      </c>
      <c r="C41" s="356">
        <v>103</v>
      </c>
      <c r="D41" s="356"/>
      <c r="E41" s="356">
        <v>2034</v>
      </c>
      <c r="F41" s="356">
        <v>2427</v>
      </c>
      <c r="G41" s="356"/>
      <c r="H41" s="356">
        <v>4546</v>
      </c>
      <c r="I41" s="356">
        <v>4628</v>
      </c>
      <c r="J41" s="356"/>
      <c r="K41" s="356">
        <v>2354</v>
      </c>
      <c r="L41" s="356">
        <v>12520.53</v>
      </c>
    </row>
    <row r="42" spans="1:12" s="69" customFormat="1" ht="9.9499999999999993" customHeight="1" x14ac:dyDescent="0.2">
      <c r="A42" s="55" t="s">
        <v>37</v>
      </c>
      <c r="B42" s="356">
        <v>285</v>
      </c>
      <c r="C42" s="356">
        <v>288</v>
      </c>
      <c r="D42" s="356"/>
      <c r="E42" s="356">
        <v>869</v>
      </c>
      <c r="F42" s="356">
        <v>1053</v>
      </c>
      <c r="G42" s="356"/>
      <c r="H42" s="356">
        <v>6149</v>
      </c>
      <c r="I42" s="356">
        <v>6284</v>
      </c>
      <c r="J42" s="356"/>
      <c r="K42" s="356">
        <v>11483</v>
      </c>
      <c r="L42" s="356">
        <v>43628.75</v>
      </c>
    </row>
    <row r="43" spans="1:12" s="69" customFormat="1" ht="9.9499999999999993" customHeight="1" x14ac:dyDescent="0.2">
      <c r="A43" s="55" t="s">
        <v>38</v>
      </c>
      <c r="B43" s="356">
        <v>2956</v>
      </c>
      <c r="C43" s="356">
        <v>2998</v>
      </c>
      <c r="D43" s="356"/>
      <c r="E43" s="356">
        <v>216</v>
      </c>
      <c r="F43" s="356">
        <v>261</v>
      </c>
      <c r="G43" s="356"/>
      <c r="H43" s="356">
        <v>1618</v>
      </c>
      <c r="I43" s="356">
        <v>1621</v>
      </c>
      <c r="J43" s="356"/>
      <c r="K43" s="356">
        <v>719</v>
      </c>
      <c r="L43" s="356">
        <v>5070.8</v>
      </c>
    </row>
    <row r="44" spans="1:12" s="69" customFormat="1" ht="9.9499999999999993" customHeight="1" x14ac:dyDescent="0.2">
      <c r="A44" s="55" t="s">
        <v>39</v>
      </c>
      <c r="B44" s="356">
        <v>929</v>
      </c>
      <c r="C44" s="356">
        <v>938</v>
      </c>
      <c r="D44" s="356"/>
      <c r="E44" s="356">
        <v>104</v>
      </c>
      <c r="F44" s="356">
        <v>106</v>
      </c>
      <c r="G44" s="356"/>
      <c r="H44" s="356">
        <v>1167</v>
      </c>
      <c r="I44" s="356">
        <v>1183</v>
      </c>
      <c r="J44" s="356"/>
      <c r="K44" s="356">
        <v>2340</v>
      </c>
      <c r="L44" s="356">
        <v>11866.5</v>
      </c>
    </row>
    <row r="45" spans="1:12" s="69" customFormat="1" ht="9.9499999999999993" customHeight="1" x14ac:dyDescent="0.2">
      <c r="A45" s="55" t="s">
        <v>40</v>
      </c>
      <c r="B45" s="356">
        <v>4669</v>
      </c>
      <c r="C45" s="356">
        <v>4676</v>
      </c>
      <c r="D45" s="356"/>
      <c r="E45" s="356">
        <v>0</v>
      </c>
      <c r="F45" s="356">
        <v>0</v>
      </c>
      <c r="G45" s="356"/>
      <c r="H45" s="356">
        <v>10331</v>
      </c>
      <c r="I45" s="356">
        <v>10381</v>
      </c>
      <c r="J45" s="356"/>
      <c r="K45" s="356">
        <v>2133</v>
      </c>
      <c r="L45" s="356">
        <v>13350.640000000001</v>
      </c>
    </row>
    <row r="46" spans="1:12" s="69" customFormat="1" ht="9.9499999999999993" customHeight="1" x14ac:dyDescent="0.2">
      <c r="A46" s="55" t="s">
        <v>41</v>
      </c>
      <c r="B46" s="356">
        <v>8933</v>
      </c>
      <c r="C46" s="356">
        <v>9003</v>
      </c>
      <c r="D46" s="356">
        <v>0</v>
      </c>
      <c r="E46" s="356">
        <v>3223</v>
      </c>
      <c r="F46" s="356">
        <v>3847</v>
      </c>
      <c r="G46" s="356"/>
      <c r="H46" s="356">
        <v>23811</v>
      </c>
      <c r="I46" s="356">
        <v>24097</v>
      </c>
      <c r="J46" s="356"/>
      <c r="K46" s="356">
        <v>19029</v>
      </c>
      <c r="L46" s="356">
        <v>86437.22</v>
      </c>
    </row>
    <row r="47" spans="1:12" s="4" customFormat="1" ht="2.4500000000000002" customHeight="1" x14ac:dyDescent="0.1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s="4" customFormat="1" ht="3" customHeight="1" x14ac:dyDescent="0.15">
      <c r="A48" s="60"/>
      <c r="B48" s="110"/>
      <c r="C48" s="110"/>
      <c r="D48" s="60"/>
      <c r="E48" s="110"/>
      <c r="F48" s="110"/>
      <c r="G48" s="60"/>
      <c r="H48" s="110"/>
      <c r="I48" s="110"/>
      <c r="J48" s="60"/>
      <c r="K48" s="110"/>
      <c r="L48" s="110"/>
    </row>
    <row r="49" spans="1:3" s="358" customFormat="1" ht="9.9499999999999993" customHeight="1" x14ac:dyDescent="0.2">
      <c r="A49" s="10" t="s">
        <v>152</v>
      </c>
      <c r="B49" s="10"/>
      <c r="C49" s="10"/>
    </row>
    <row r="50" spans="1:3" s="10" customFormat="1" ht="9.9499999999999993" customHeight="1" x14ac:dyDescent="0.2">
      <c r="A50" s="10" t="s">
        <v>153</v>
      </c>
    </row>
    <row r="51" spans="1:3" s="10" customFormat="1" ht="9.9499999999999993" customHeight="1" x14ac:dyDescent="0.2">
      <c r="A51" s="10" t="s">
        <v>154</v>
      </c>
    </row>
    <row r="52" spans="1:3" ht="9" customHeight="1" x14ac:dyDescent="0.2">
      <c r="A52" s="4" t="s">
        <v>366</v>
      </c>
    </row>
    <row r="53" spans="1:3" ht="9" customHeight="1" x14ac:dyDescent="0.2">
      <c r="A53" s="4" t="s">
        <v>367</v>
      </c>
    </row>
    <row r="54" spans="1:3" ht="9" customHeight="1" x14ac:dyDescent="0.2">
      <c r="A54" s="4" t="s">
        <v>368</v>
      </c>
    </row>
    <row r="55" spans="1:3" ht="9" customHeight="1" x14ac:dyDescent="0.2">
      <c r="A55" s="4" t="s">
        <v>369</v>
      </c>
    </row>
    <row r="56" spans="1:3" ht="9" customHeight="1" x14ac:dyDescent="0.2"/>
    <row r="57" spans="1:3" ht="9" customHeight="1" x14ac:dyDescent="0.2"/>
  </sheetData>
  <mergeCells count="7">
    <mergeCell ref="B17:L17"/>
    <mergeCell ref="A5:K5"/>
    <mergeCell ref="A8:A9"/>
    <mergeCell ref="B8:C8"/>
    <mergeCell ref="E8:F8"/>
    <mergeCell ref="H8:I8"/>
    <mergeCell ref="K8:L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7"/>
  <sheetViews>
    <sheetView zoomScaleNormal="100" workbookViewId="0">
      <selection activeCell="A4" sqref="A4"/>
    </sheetView>
  </sheetViews>
  <sheetFormatPr defaultColWidth="9.140625" defaultRowHeight="12.75" x14ac:dyDescent="0.2"/>
  <cols>
    <col min="1" max="1" width="17.7109375" style="6" customWidth="1"/>
    <col min="2" max="2" width="8.7109375" style="6" customWidth="1"/>
    <col min="3" max="3" width="9.42578125" style="6" customWidth="1"/>
    <col min="4" max="4" width="0.85546875" style="6" customWidth="1"/>
    <col min="5" max="7" width="8.7109375" style="6" customWidth="1"/>
    <col min="8" max="8" width="0.85546875" style="6" customWidth="1"/>
    <col min="9" max="10" width="8.7109375" style="6" customWidth="1"/>
    <col min="11" max="11" width="10.28515625" style="6" customWidth="1"/>
    <col min="12" max="16384" width="9.140625" style="6"/>
  </cols>
  <sheetData>
    <row r="1" spans="1:11" s="26" customFormat="1" ht="12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s="26" customFormat="1" ht="12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28" customFormat="1" ht="25.15" customHeight="1" x14ac:dyDescent="0.2">
      <c r="A3" s="214"/>
      <c r="B3" s="185"/>
      <c r="C3" s="190"/>
      <c r="D3" s="185"/>
      <c r="E3" s="185"/>
      <c r="F3" s="185"/>
      <c r="G3" s="185"/>
      <c r="H3" s="185"/>
      <c r="I3" s="185"/>
      <c r="J3" s="185"/>
      <c r="K3" s="185"/>
    </row>
    <row r="4" spans="1:11" s="30" customFormat="1" ht="12" customHeight="1" x14ac:dyDescent="0.2">
      <c r="A4" s="29" t="s">
        <v>338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1" s="17" customFormat="1" ht="12" customHeight="1" x14ac:dyDescent="0.2">
      <c r="A5" s="525" t="s">
        <v>388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</row>
    <row r="6" spans="1:11" s="3" customFormat="1" ht="12" customHeight="1" x14ac:dyDescent="0.2">
      <c r="A6" s="32" t="s">
        <v>407</v>
      </c>
      <c r="B6" s="32"/>
      <c r="C6" s="32"/>
      <c r="D6" s="32"/>
      <c r="E6" s="33"/>
      <c r="F6" s="33"/>
      <c r="G6" s="33"/>
      <c r="H6" s="33"/>
      <c r="I6" s="33"/>
      <c r="J6" s="33"/>
      <c r="K6" s="33"/>
    </row>
    <row r="7" spans="1:11" s="3" customFormat="1" ht="6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</row>
    <row r="8" spans="1:11" s="4" customFormat="1" ht="12" customHeight="1" x14ac:dyDescent="0.15">
      <c r="A8" s="503" t="s">
        <v>328</v>
      </c>
      <c r="B8" s="548" t="s">
        <v>155</v>
      </c>
      <c r="C8" s="548"/>
      <c r="D8" s="154"/>
      <c r="E8" s="548" t="s">
        <v>156</v>
      </c>
      <c r="F8" s="548"/>
      <c r="G8" s="548"/>
      <c r="H8" s="154"/>
      <c r="I8" s="548" t="s">
        <v>14</v>
      </c>
      <c r="J8" s="548"/>
      <c r="K8" s="548"/>
    </row>
    <row r="9" spans="1:11" s="4" customFormat="1" ht="22.5" customHeight="1" x14ac:dyDescent="0.15">
      <c r="A9" s="512"/>
      <c r="B9" s="162" t="s">
        <v>157</v>
      </c>
      <c r="C9" s="162" t="s">
        <v>151</v>
      </c>
      <c r="D9" s="162"/>
      <c r="E9" s="162" t="s">
        <v>157</v>
      </c>
      <c r="F9" s="162" t="s">
        <v>150</v>
      </c>
      <c r="G9" s="162" t="s">
        <v>151</v>
      </c>
      <c r="H9" s="162"/>
      <c r="I9" s="162" t="s">
        <v>157</v>
      </c>
      <c r="J9" s="162" t="s">
        <v>150</v>
      </c>
      <c r="K9" s="162" t="s">
        <v>151</v>
      </c>
    </row>
    <row r="10" spans="1:11" s="4" customFormat="1" ht="3" customHeight="1" x14ac:dyDescent="0.1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</row>
    <row r="11" spans="1:11" s="10" customFormat="1" ht="9.9499999999999993" customHeight="1" x14ac:dyDescent="0.2">
      <c r="A11" s="74">
        <v>2015</v>
      </c>
      <c r="B11" s="73">
        <v>19567</v>
      </c>
      <c r="C11" s="73">
        <v>114996</v>
      </c>
      <c r="D11" s="73"/>
      <c r="E11" s="73">
        <v>728</v>
      </c>
      <c r="F11" s="73">
        <v>380</v>
      </c>
      <c r="G11" s="73">
        <v>1312</v>
      </c>
      <c r="H11" s="73"/>
      <c r="I11" s="73">
        <v>75463</v>
      </c>
      <c r="J11" s="73">
        <v>39307</v>
      </c>
      <c r="K11" s="73">
        <v>170266</v>
      </c>
    </row>
    <row r="12" spans="1:11" s="10" customFormat="1" ht="9.9499999999999993" customHeight="1" x14ac:dyDescent="0.2">
      <c r="A12" s="74">
        <v>2016</v>
      </c>
      <c r="B12" s="73">
        <v>21033</v>
      </c>
      <c r="C12" s="73">
        <v>131766.82</v>
      </c>
      <c r="D12" s="73"/>
      <c r="E12" s="73">
        <v>850</v>
      </c>
      <c r="F12" s="73">
        <v>468</v>
      </c>
      <c r="G12" s="73">
        <v>2205.4245000000001</v>
      </c>
      <c r="H12" s="73"/>
      <c r="I12" s="73">
        <v>78784</v>
      </c>
      <c r="J12" s="73">
        <v>40555</v>
      </c>
      <c r="K12" s="73">
        <v>197524.72450000001</v>
      </c>
    </row>
    <row r="13" spans="1:11" s="10" customFormat="1" ht="9.9499999999999993" customHeight="1" x14ac:dyDescent="0.2">
      <c r="A13" s="74">
        <v>2017</v>
      </c>
      <c r="B13" s="73">
        <v>21959</v>
      </c>
      <c r="C13" s="73">
        <v>150680.08000000002</v>
      </c>
      <c r="D13" s="73"/>
      <c r="E13" s="73">
        <v>946</v>
      </c>
      <c r="F13" s="73">
        <v>524</v>
      </c>
      <c r="G13" s="73">
        <v>2922.1900000000005</v>
      </c>
      <c r="H13" s="73"/>
      <c r="I13" s="73">
        <v>80189</v>
      </c>
      <c r="J13" s="73">
        <v>40043</v>
      </c>
      <c r="K13" s="73">
        <v>232802.87</v>
      </c>
    </row>
    <row r="14" spans="1:11" s="10" customFormat="1" ht="9.9499999999999993" customHeight="1" x14ac:dyDescent="0.2">
      <c r="A14" s="74" t="s">
        <v>391</v>
      </c>
      <c r="B14" s="73">
        <v>22141</v>
      </c>
      <c r="C14" s="73">
        <v>135921.8388</v>
      </c>
      <c r="D14" s="73"/>
      <c r="E14" s="73">
        <v>1107</v>
      </c>
      <c r="F14" s="73">
        <v>675</v>
      </c>
      <c r="G14" s="73">
        <v>2743.6490999999996</v>
      </c>
      <c r="H14" s="73"/>
      <c r="I14" s="73">
        <v>83734</v>
      </c>
      <c r="J14" s="73">
        <v>44714</v>
      </c>
      <c r="K14" s="73">
        <v>229912.2879</v>
      </c>
    </row>
    <row r="15" spans="1:11" s="10" customFormat="1" ht="9.9499999999999993" customHeight="1" x14ac:dyDescent="0.2">
      <c r="A15" s="74">
        <v>2019</v>
      </c>
      <c r="B15" s="73">
        <v>22356</v>
      </c>
      <c r="C15" s="73">
        <v>167541.63020000001</v>
      </c>
      <c r="D15" s="73">
        <v>0</v>
      </c>
      <c r="E15" s="73">
        <v>1893</v>
      </c>
      <c r="F15" s="73">
        <v>1518</v>
      </c>
      <c r="G15" s="73">
        <v>2470.7013999999999</v>
      </c>
      <c r="H15" s="73">
        <v>0</v>
      </c>
      <c r="I15" s="73">
        <v>82002</v>
      </c>
      <c r="J15" s="73">
        <v>42188</v>
      </c>
      <c r="K15" s="73">
        <v>253311.11770000003</v>
      </c>
    </row>
    <row r="16" spans="1:11" s="4" customFormat="1" ht="3" customHeight="1" x14ac:dyDescent="0.15">
      <c r="A16" s="109"/>
      <c r="B16" s="110"/>
      <c r="C16" s="110"/>
      <c r="D16" s="110"/>
      <c r="E16" s="110"/>
      <c r="F16" s="110"/>
      <c r="G16" s="110"/>
      <c r="H16" s="110"/>
      <c r="I16" s="110"/>
      <c r="J16" s="110"/>
      <c r="K16" s="111"/>
    </row>
    <row r="17" spans="1:14" s="10" customFormat="1" ht="9.9499999999999993" customHeight="1" x14ac:dyDescent="0.2">
      <c r="A17" s="46"/>
      <c r="B17" s="547" t="s">
        <v>402</v>
      </c>
      <c r="C17" s="547"/>
      <c r="D17" s="547"/>
      <c r="E17" s="547"/>
      <c r="F17" s="547"/>
      <c r="G17" s="547"/>
      <c r="H17" s="547"/>
      <c r="I17" s="547"/>
      <c r="J17" s="547"/>
      <c r="K17" s="547"/>
    </row>
    <row r="18" spans="1:14" s="4" customFormat="1" ht="3" customHeight="1" x14ac:dyDescent="0.15"/>
    <row r="19" spans="1:14" s="69" customFormat="1" ht="9.9499999999999993" customHeight="1" x14ac:dyDescent="0.2">
      <c r="A19" s="10" t="s">
        <v>15</v>
      </c>
      <c r="B19" s="464">
        <v>0</v>
      </c>
      <c r="C19" s="464">
        <v>0</v>
      </c>
      <c r="D19" s="464"/>
      <c r="E19" s="464">
        <v>2</v>
      </c>
      <c r="F19" s="464" t="s">
        <v>358</v>
      </c>
      <c r="G19" s="464">
        <v>0</v>
      </c>
      <c r="H19" s="325"/>
      <c r="I19" s="325">
        <v>3547</v>
      </c>
      <c r="J19" s="325">
        <v>1665</v>
      </c>
      <c r="K19" s="325">
        <v>10854.819600000001</v>
      </c>
      <c r="L19" s="20"/>
      <c r="M19" s="20"/>
      <c r="N19" s="20"/>
    </row>
    <row r="20" spans="1:14" s="69" customFormat="1" ht="9.9499999999999993" customHeight="1" x14ac:dyDescent="0.2">
      <c r="A20" s="10" t="s">
        <v>130</v>
      </c>
      <c r="B20" s="464">
        <v>0</v>
      </c>
      <c r="C20" s="464">
        <v>0</v>
      </c>
      <c r="D20" s="464"/>
      <c r="E20" s="464">
        <v>0</v>
      </c>
      <c r="F20" s="464">
        <v>0</v>
      </c>
      <c r="G20" s="464">
        <v>0</v>
      </c>
      <c r="H20" s="325"/>
      <c r="I20" s="325">
        <v>611</v>
      </c>
      <c r="J20" s="325">
        <v>621</v>
      </c>
      <c r="K20" s="464">
        <v>0</v>
      </c>
      <c r="L20" s="20"/>
      <c r="M20" s="20"/>
      <c r="N20" s="20"/>
    </row>
    <row r="21" spans="1:14" s="69" customFormat="1" ht="9.9499999999999993" customHeight="1" x14ac:dyDescent="0.2">
      <c r="A21" s="186" t="s">
        <v>17</v>
      </c>
      <c r="B21" s="465">
        <v>1010</v>
      </c>
      <c r="C21" s="465">
        <v>2195.14</v>
      </c>
      <c r="D21" s="465"/>
      <c r="E21" s="465">
        <v>6</v>
      </c>
      <c r="F21" s="465">
        <v>6</v>
      </c>
      <c r="G21" s="465">
        <v>0</v>
      </c>
      <c r="H21" s="465"/>
      <c r="I21" s="465">
        <v>1075</v>
      </c>
      <c r="J21" s="465">
        <v>6</v>
      </c>
      <c r="K21" s="465">
        <v>2391.7561000000001</v>
      </c>
      <c r="L21" s="20"/>
      <c r="M21" s="20"/>
      <c r="N21" s="20"/>
    </row>
    <row r="22" spans="1:14" s="69" customFormat="1" ht="9.9499999999999993" customHeight="1" x14ac:dyDescent="0.2">
      <c r="A22" s="186" t="s">
        <v>18</v>
      </c>
      <c r="B22" s="465">
        <v>173</v>
      </c>
      <c r="C22" s="465">
        <v>326.12</v>
      </c>
      <c r="D22" s="465"/>
      <c r="E22" s="465">
        <v>6</v>
      </c>
      <c r="F22" s="465" t="s">
        <v>358</v>
      </c>
      <c r="G22" s="465">
        <v>0</v>
      </c>
      <c r="H22" s="465"/>
      <c r="I22" s="465">
        <v>4992</v>
      </c>
      <c r="J22" s="465">
        <v>4888</v>
      </c>
      <c r="K22" s="465">
        <v>1795.2177999999999</v>
      </c>
      <c r="L22" s="20"/>
      <c r="M22" s="20"/>
      <c r="N22" s="20"/>
    </row>
    <row r="23" spans="1:14" s="69" customFormat="1" ht="9.9499999999999993" customHeight="1" x14ac:dyDescent="0.2">
      <c r="A23" s="186" t="s">
        <v>131</v>
      </c>
      <c r="B23" s="465">
        <v>74</v>
      </c>
      <c r="C23" s="465">
        <v>75.239999999999995</v>
      </c>
      <c r="D23" s="465"/>
      <c r="E23" s="465">
        <v>13</v>
      </c>
      <c r="F23" s="465">
        <v>16</v>
      </c>
      <c r="G23" s="465">
        <v>0</v>
      </c>
      <c r="H23" s="465"/>
      <c r="I23" s="465">
        <v>10926</v>
      </c>
      <c r="J23" s="465">
        <v>1132</v>
      </c>
      <c r="K23" s="465">
        <v>20769.792799999999</v>
      </c>
      <c r="L23" s="20"/>
      <c r="M23" s="20"/>
      <c r="N23" s="20"/>
    </row>
    <row r="24" spans="1:14" s="69" customFormat="1" ht="9.9499999999999993" customHeight="1" x14ac:dyDescent="0.2">
      <c r="A24" s="173" t="s">
        <v>419</v>
      </c>
      <c r="B24" s="465">
        <v>0</v>
      </c>
      <c r="C24" s="465">
        <v>0</v>
      </c>
      <c r="D24" s="465"/>
      <c r="E24" s="465">
        <v>0</v>
      </c>
      <c r="F24" s="465">
        <v>0</v>
      </c>
      <c r="G24" s="465">
        <v>0</v>
      </c>
      <c r="H24" s="465"/>
      <c r="I24" s="465">
        <v>6266</v>
      </c>
      <c r="J24" s="465">
        <v>546</v>
      </c>
      <c r="K24" s="465">
        <v>14060.2637</v>
      </c>
      <c r="L24" s="20"/>
      <c r="M24" s="20"/>
      <c r="N24" s="20"/>
    </row>
    <row r="25" spans="1:14" s="69" customFormat="1" ht="9.9499999999999993" customHeight="1" x14ac:dyDescent="0.2">
      <c r="A25" s="173" t="s">
        <v>420</v>
      </c>
      <c r="B25" s="465">
        <v>74</v>
      </c>
      <c r="C25" s="465">
        <v>75.239999999999995</v>
      </c>
      <c r="D25" s="465"/>
      <c r="E25" s="465">
        <v>13</v>
      </c>
      <c r="F25" s="465">
        <v>16</v>
      </c>
      <c r="G25" s="465">
        <v>0</v>
      </c>
      <c r="H25" s="465"/>
      <c r="I25" s="465">
        <v>4660</v>
      </c>
      <c r="J25" s="465">
        <v>586</v>
      </c>
      <c r="K25" s="465">
        <v>6709.5290999999997</v>
      </c>
      <c r="L25" s="20"/>
      <c r="M25" s="20"/>
      <c r="N25" s="20"/>
    </row>
    <row r="26" spans="1:14" s="69" customFormat="1" ht="9.9499999999999993" customHeight="1" x14ac:dyDescent="0.2">
      <c r="A26" s="186" t="s">
        <v>21</v>
      </c>
      <c r="B26" s="465">
        <v>656</v>
      </c>
      <c r="C26" s="465">
        <v>885.81</v>
      </c>
      <c r="D26" s="465"/>
      <c r="E26" s="465">
        <v>39</v>
      </c>
      <c r="F26" s="465">
        <v>39</v>
      </c>
      <c r="G26" s="465">
        <v>0</v>
      </c>
      <c r="H26" s="465"/>
      <c r="I26" s="465">
        <v>3594</v>
      </c>
      <c r="J26" s="465">
        <v>2356</v>
      </c>
      <c r="K26" s="465">
        <v>2854.6086</v>
      </c>
      <c r="L26" s="20"/>
      <c r="M26" s="20"/>
      <c r="N26" s="20"/>
    </row>
    <row r="27" spans="1:14" s="69" customFormat="1" ht="9.9499999999999993" customHeight="1" x14ac:dyDescent="0.2">
      <c r="A27" s="186" t="s">
        <v>22</v>
      </c>
      <c r="B27" s="465">
        <v>11</v>
      </c>
      <c r="C27" s="465">
        <v>27.07</v>
      </c>
      <c r="D27" s="465"/>
      <c r="E27" s="465">
        <v>0</v>
      </c>
      <c r="F27" s="465">
        <v>0</v>
      </c>
      <c r="G27" s="465">
        <v>0</v>
      </c>
      <c r="H27" s="465"/>
      <c r="I27" s="465">
        <v>585</v>
      </c>
      <c r="J27" s="465">
        <v>585</v>
      </c>
      <c r="K27" s="465">
        <v>54.727699999999999</v>
      </c>
      <c r="L27" s="20"/>
      <c r="M27" s="20"/>
      <c r="N27" s="20"/>
    </row>
    <row r="28" spans="1:14" s="69" customFormat="1" ht="9.9499999999999993" customHeight="1" x14ac:dyDescent="0.2">
      <c r="A28" s="186" t="s">
        <v>23</v>
      </c>
      <c r="B28" s="465">
        <v>132</v>
      </c>
      <c r="C28" s="465">
        <v>191.83</v>
      </c>
      <c r="D28" s="465"/>
      <c r="E28" s="465">
        <v>153</v>
      </c>
      <c r="F28" s="465">
        <v>0</v>
      </c>
      <c r="G28" s="465">
        <v>215.44</v>
      </c>
      <c r="H28" s="465"/>
      <c r="I28" s="465">
        <v>4759</v>
      </c>
      <c r="J28" s="465">
        <v>3607</v>
      </c>
      <c r="K28" s="465">
        <v>21345.002400000001</v>
      </c>
      <c r="L28" s="20"/>
      <c r="M28" s="20"/>
      <c r="N28" s="20"/>
    </row>
    <row r="29" spans="1:14" s="69" customFormat="1" ht="9.9499999999999993" customHeight="1" x14ac:dyDescent="0.2">
      <c r="A29" s="186" t="s">
        <v>24</v>
      </c>
      <c r="B29" s="465">
        <v>9715</v>
      </c>
      <c r="C29" s="465">
        <v>67244.09</v>
      </c>
      <c r="D29" s="465"/>
      <c r="E29" s="465">
        <v>57</v>
      </c>
      <c r="F29" s="465">
        <v>35</v>
      </c>
      <c r="G29" s="465">
        <v>384.24</v>
      </c>
      <c r="H29" s="465"/>
      <c r="I29" s="465">
        <v>11412</v>
      </c>
      <c r="J29" s="465">
        <v>1450</v>
      </c>
      <c r="K29" s="465">
        <v>69921.468399999998</v>
      </c>
      <c r="L29" s="20"/>
      <c r="M29" s="20"/>
      <c r="N29" s="20"/>
    </row>
    <row r="30" spans="1:14" s="69" customFormat="1" ht="9.9499999999999993" customHeight="1" x14ac:dyDescent="0.2">
      <c r="A30" s="186" t="s">
        <v>25</v>
      </c>
      <c r="B30" s="465">
        <v>1212</v>
      </c>
      <c r="C30" s="465">
        <v>7074.37</v>
      </c>
      <c r="D30" s="465"/>
      <c r="E30" s="465">
        <v>0</v>
      </c>
      <c r="F30" s="465">
        <v>0</v>
      </c>
      <c r="G30" s="465">
        <v>0</v>
      </c>
      <c r="H30" s="465"/>
      <c r="I30" s="465">
        <v>1941</v>
      </c>
      <c r="J30" s="465">
        <v>715</v>
      </c>
      <c r="K30" s="465">
        <v>7686.0848999999998</v>
      </c>
      <c r="L30" s="20"/>
      <c r="M30" s="20"/>
      <c r="N30" s="20"/>
    </row>
    <row r="31" spans="1:14" s="69" customFormat="1" ht="9.9499999999999993" customHeight="1" x14ac:dyDescent="0.2">
      <c r="A31" s="186" t="s">
        <v>26</v>
      </c>
      <c r="B31" s="465">
        <v>70</v>
      </c>
      <c r="C31" s="465">
        <v>387.99</v>
      </c>
      <c r="D31" s="465"/>
      <c r="E31" s="465">
        <v>0</v>
      </c>
      <c r="F31" s="465">
        <v>0</v>
      </c>
      <c r="G31" s="465">
        <v>0</v>
      </c>
      <c r="H31" s="465"/>
      <c r="I31" s="465">
        <v>763</v>
      </c>
      <c r="J31" s="465">
        <v>688</v>
      </c>
      <c r="K31" s="465">
        <v>495.58269999999999</v>
      </c>
      <c r="L31" s="20"/>
      <c r="M31" s="20"/>
      <c r="N31" s="20"/>
    </row>
    <row r="32" spans="1:14" s="69" customFormat="1" ht="9.9499999999999993" customHeight="1" x14ac:dyDescent="0.2">
      <c r="A32" s="186" t="s">
        <v>27</v>
      </c>
      <c r="B32" s="465">
        <v>441</v>
      </c>
      <c r="C32" s="465">
        <v>2660.36</v>
      </c>
      <c r="D32" s="465"/>
      <c r="E32" s="465">
        <v>531</v>
      </c>
      <c r="F32" s="465">
        <v>533</v>
      </c>
      <c r="G32" s="465">
        <v>0</v>
      </c>
      <c r="H32" s="465"/>
      <c r="I32" s="465">
        <v>3419</v>
      </c>
      <c r="J32" s="465">
        <v>2595</v>
      </c>
      <c r="K32" s="465">
        <v>4718.7327999999998</v>
      </c>
      <c r="L32" s="20"/>
      <c r="M32" s="20"/>
      <c r="N32" s="20"/>
    </row>
    <row r="33" spans="1:14" s="69" customFormat="1" ht="9.9499999999999993" customHeight="1" x14ac:dyDescent="0.2">
      <c r="A33" s="186" t="s">
        <v>28</v>
      </c>
      <c r="B33" s="465">
        <v>588</v>
      </c>
      <c r="C33" s="465">
        <v>2220.61</v>
      </c>
      <c r="D33" s="465"/>
      <c r="E33" s="465">
        <v>94</v>
      </c>
      <c r="F33" s="465">
        <v>0</v>
      </c>
      <c r="G33" s="465">
        <v>6.12</v>
      </c>
      <c r="H33" s="465"/>
      <c r="I33" s="465">
        <v>1438</v>
      </c>
      <c r="J33" s="465">
        <v>528</v>
      </c>
      <c r="K33" s="465">
        <v>3069.6149</v>
      </c>
      <c r="L33" s="20"/>
      <c r="M33" s="20"/>
      <c r="N33" s="20"/>
    </row>
    <row r="34" spans="1:14" s="69" customFormat="1" ht="9.9499999999999993" customHeight="1" x14ac:dyDescent="0.2">
      <c r="A34" s="186" t="s">
        <v>29</v>
      </c>
      <c r="B34" s="465">
        <v>72</v>
      </c>
      <c r="C34" s="465">
        <v>332.04</v>
      </c>
      <c r="D34" s="465"/>
      <c r="E34" s="465">
        <v>2</v>
      </c>
      <c r="F34" s="465" t="s">
        <v>358</v>
      </c>
      <c r="G34" s="465">
        <v>0</v>
      </c>
      <c r="H34" s="465"/>
      <c r="I34" s="465">
        <v>188</v>
      </c>
      <c r="J34" s="465">
        <v>116</v>
      </c>
      <c r="K34" s="465">
        <v>332.04</v>
      </c>
      <c r="L34" s="20"/>
      <c r="M34" s="20"/>
      <c r="N34" s="20"/>
    </row>
    <row r="35" spans="1:14" s="69" customFormat="1" ht="9.9499999999999993" customHeight="1" x14ac:dyDescent="0.2">
      <c r="A35" s="186" t="s">
        <v>30</v>
      </c>
      <c r="B35" s="465">
        <v>353</v>
      </c>
      <c r="C35" s="465">
        <v>1932.73</v>
      </c>
      <c r="D35" s="465"/>
      <c r="E35" s="465">
        <v>884</v>
      </c>
      <c r="F35" s="465">
        <v>900</v>
      </c>
      <c r="G35" s="465">
        <v>0</v>
      </c>
      <c r="H35" s="465"/>
      <c r="I35" s="465">
        <v>3849</v>
      </c>
      <c r="J35" s="465">
        <v>2243</v>
      </c>
      <c r="K35" s="465">
        <v>4308.2349999999997</v>
      </c>
      <c r="L35" s="20"/>
      <c r="M35" s="20"/>
      <c r="N35" s="20"/>
    </row>
    <row r="36" spans="1:14" s="69" customFormat="1" ht="9.9499999999999993" customHeight="1" x14ac:dyDescent="0.2">
      <c r="A36" s="186" t="s">
        <v>31</v>
      </c>
      <c r="B36" s="465">
        <v>3697</v>
      </c>
      <c r="C36" s="465">
        <v>51071.06</v>
      </c>
      <c r="D36" s="465"/>
      <c r="E36" s="465">
        <v>44</v>
      </c>
      <c r="F36" s="465" t="s">
        <v>358</v>
      </c>
      <c r="G36" s="465">
        <v>199.2</v>
      </c>
      <c r="H36" s="465"/>
      <c r="I36" s="465">
        <v>4198</v>
      </c>
      <c r="J36" s="465">
        <v>129</v>
      </c>
      <c r="K36" s="465">
        <v>54018.5</v>
      </c>
      <c r="L36" s="20"/>
      <c r="M36" s="20"/>
      <c r="N36" s="20"/>
    </row>
    <row r="37" spans="1:14" s="69" customFormat="1" ht="9.9499999999999993" customHeight="1" x14ac:dyDescent="0.2">
      <c r="A37" s="186" t="s">
        <v>32</v>
      </c>
      <c r="B37" s="465">
        <v>46</v>
      </c>
      <c r="C37" s="465">
        <v>125.45</v>
      </c>
      <c r="D37" s="465"/>
      <c r="E37" s="465">
        <v>0</v>
      </c>
      <c r="F37" s="465">
        <v>0</v>
      </c>
      <c r="G37" s="465">
        <v>0</v>
      </c>
      <c r="H37" s="465"/>
      <c r="I37" s="465">
        <v>189</v>
      </c>
      <c r="J37" s="465">
        <v>56</v>
      </c>
      <c r="K37" s="465">
        <v>711</v>
      </c>
      <c r="L37" s="20"/>
      <c r="M37" s="20"/>
      <c r="N37" s="20"/>
    </row>
    <row r="38" spans="1:14" s="69" customFormat="1" ht="9.9499999999999993" customHeight="1" x14ac:dyDescent="0.2">
      <c r="A38" s="186" t="s">
        <v>33</v>
      </c>
      <c r="B38" s="465">
        <v>756</v>
      </c>
      <c r="C38" s="465">
        <v>12011.76</v>
      </c>
      <c r="D38" s="465"/>
      <c r="E38" s="465">
        <v>77</v>
      </c>
      <c r="F38" s="465">
        <v>0</v>
      </c>
      <c r="G38" s="465">
        <v>489.01</v>
      </c>
      <c r="H38" s="465"/>
      <c r="I38" s="465">
        <v>1291</v>
      </c>
      <c r="J38" s="465">
        <v>84</v>
      </c>
      <c r="K38" s="465">
        <v>17814.626400000001</v>
      </c>
      <c r="L38" s="20"/>
      <c r="M38" s="20"/>
      <c r="N38" s="20"/>
    </row>
    <row r="39" spans="1:14" s="69" customFormat="1" ht="9.9499999999999993" customHeight="1" x14ac:dyDescent="0.2">
      <c r="A39" s="186" t="s">
        <v>34</v>
      </c>
      <c r="B39" s="465">
        <v>3515</v>
      </c>
      <c r="C39" s="465">
        <v>25016.39</v>
      </c>
      <c r="D39" s="465"/>
      <c r="E39" s="465">
        <v>11</v>
      </c>
      <c r="F39" s="465">
        <v>0</v>
      </c>
      <c r="G39" s="465">
        <v>538</v>
      </c>
      <c r="H39" s="465"/>
      <c r="I39" s="465">
        <v>5687</v>
      </c>
      <c r="J39" s="465">
        <v>71</v>
      </c>
      <c r="K39" s="465">
        <v>38558.1731</v>
      </c>
      <c r="L39" s="20"/>
      <c r="M39" s="20"/>
      <c r="N39" s="20"/>
    </row>
    <row r="40" spans="1:14" s="69" customFormat="1" ht="9.9499999999999993" customHeight="1" x14ac:dyDescent="0.2">
      <c r="A40" s="186" t="s">
        <v>35</v>
      </c>
      <c r="B40" s="465">
        <v>65</v>
      </c>
      <c r="C40" s="465">
        <v>1044.46</v>
      </c>
      <c r="D40" s="465"/>
      <c r="E40" s="465">
        <v>16</v>
      </c>
      <c r="F40" s="465">
        <v>0</v>
      </c>
      <c r="G40" s="465">
        <v>3.25</v>
      </c>
      <c r="H40" s="465"/>
      <c r="I40" s="465">
        <v>15053</v>
      </c>
      <c r="J40" s="465">
        <v>14986</v>
      </c>
      <c r="K40" s="465">
        <v>1394.5659000000001</v>
      </c>
      <c r="L40" s="20"/>
      <c r="M40" s="20"/>
      <c r="N40" s="20"/>
    </row>
    <row r="41" spans="1:14" s="69" customFormat="1" ht="9.9499999999999993" customHeight="1" x14ac:dyDescent="0.2">
      <c r="A41" s="55" t="s">
        <v>36</v>
      </c>
      <c r="B41" s="466">
        <v>1183</v>
      </c>
      <c r="C41" s="466">
        <v>2521.2599999999998</v>
      </c>
      <c r="D41" s="466"/>
      <c r="E41" s="466">
        <v>14</v>
      </c>
      <c r="F41" s="466">
        <v>22</v>
      </c>
      <c r="G41" s="466">
        <v>0</v>
      </c>
      <c r="H41" s="466"/>
      <c r="I41" s="466">
        <v>10225</v>
      </c>
      <c r="J41" s="466">
        <v>7180</v>
      </c>
      <c r="K41" s="466">
        <v>15041.793500000002</v>
      </c>
      <c r="L41" s="20"/>
      <c r="M41" s="20"/>
      <c r="N41" s="20"/>
    </row>
    <row r="42" spans="1:14" s="69" customFormat="1" ht="9.9499999999999993" customHeight="1" x14ac:dyDescent="0.2">
      <c r="A42" s="55" t="s">
        <v>37</v>
      </c>
      <c r="B42" s="466">
        <v>873</v>
      </c>
      <c r="C42" s="466">
        <v>1179.95</v>
      </c>
      <c r="D42" s="466"/>
      <c r="E42" s="466">
        <v>205</v>
      </c>
      <c r="F42" s="466">
        <v>55</v>
      </c>
      <c r="G42" s="466">
        <v>215.44</v>
      </c>
      <c r="H42" s="466"/>
      <c r="I42" s="466">
        <v>19864</v>
      </c>
      <c r="J42" s="466">
        <v>7680</v>
      </c>
      <c r="K42" s="466">
        <v>45024.131500000003</v>
      </c>
      <c r="L42" s="20"/>
      <c r="M42" s="20"/>
      <c r="N42" s="20"/>
    </row>
    <row r="43" spans="1:14" s="69" customFormat="1" ht="9.9499999999999993" customHeight="1" x14ac:dyDescent="0.2">
      <c r="A43" s="55" t="s">
        <v>38</v>
      </c>
      <c r="B43" s="466">
        <v>11438</v>
      </c>
      <c r="C43" s="466">
        <v>77366.81</v>
      </c>
      <c r="D43" s="466"/>
      <c r="E43" s="466">
        <v>588</v>
      </c>
      <c r="F43" s="466">
        <v>568</v>
      </c>
      <c r="G43" s="466">
        <v>384.24</v>
      </c>
      <c r="H43" s="466"/>
      <c r="I43" s="466">
        <v>17535</v>
      </c>
      <c r="J43" s="466">
        <v>5448</v>
      </c>
      <c r="K43" s="466">
        <v>82821.868799999997</v>
      </c>
      <c r="L43" s="20"/>
      <c r="M43" s="20"/>
      <c r="N43" s="20"/>
    </row>
    <row r="44" spans="1:14" s="69" customFormat="1" ht="9.9499999999999993" customHeight="1" x14ac:dyDescent="0.2">
      <c r="A44" s="55" t="s">
        <v>39</v>
      </c>
      <c r="B44" s="466">
        <v>5512</v>
      </c>
      <c r="C44" s="466">
        <v>67693.649999999994</v>
      </c>
      <c r="D44" s="466"/>
      <c r="E44" s="466">
        <v>1101</v>
      </c>
      <c r="F44" s="466">
        <v>929</v>
      </c>
      <c r="G44" s="466">
        <v>694.32999999999993</v>
      </c>
      <c r="H44" s="466"/>
      <c r="I44" s="466">
        <v>11153</v>
      </c>
      <c r="J44" s="466">
        <v>3156</v>
      </c>
      <c r="K44" s="466">
        <v>80254.492100000003</v>
      </c>
      <c r="L44" s="20"/>
      <c r="M44" s="20"/>
      <c r="N44" s="20"/>
    </row>
    <row r="45" spans="1:14" s="69" customFormat="1" ht="9.9499999999999993" customHeight="1" x14ac:dyDescent="0.2">
      <c r="A45" s="55" t="s">
        <v>40</v>
      </c>
      <c r="B45" s="466">
        <v>3580</v>
      </c>
      <c r="C45" s="466">
        <v>26060.85</v>
      </c>
      <c r="D45" s="466"/>
      <c r="E45" s="466">
        <v>27</v>
      </c>
      <c r="F45" s="466">
        <v>0</v>
      </c>
      <c r="G45" s="466">
        <v>541.25</v>
      </c>
      <c r="H45" s="466"/>
      <c r="I45" s="466">
        <v>20740</v>
      </c>
      <c r="J45" s="466">
        <v>15057</v>
      </c>
      <c r="K45" s="466">
        <v>39952.739000000001</v>
      </c>
      <c r="L45" s="20"/>
      <c r="M45" s="20"/>
      <c r="N45" s="20"/>
    </row>
    <row r="46" spans="1:14" s="69" customFormat="1" ht="9.9499999999999993" customHeight="1" x14ac:dyDescent="0.2">
      <c r="A46" s="55" t="s">
        <v>41</v>
      </c>
      <c r="B46" s="466">
        <v>22586</v>
      </c>
      <c r="C46" s="466">
        <v>174822.52</v>
      </c>
      <c r="D46" s="466"/>
      <c r="E46" s="466">
        <v>1935</v>
      </c>
      <c r="F46" s="466">
        <v>1574</v>
      </c>
      <c r="G46" s="466">
        <v>1835.26</v>
      </c>
      <c r="H46" s="466"/>
      <c r="I46" s="466">
        <v>79517</v>
      </c>
      <c r="J46" s="466">
        <v>38521</v>
      </c>
      <c r="K46" s="466">
        <v>263095.02489999996</v>
      </c>
      <c r="L46" s="20"/>
      <c r="M46" s="20"/>
      <c r="N46" s="20"/>
    </row>
    <row r="47" spans="1:14" s="86" customFormat="1" ht="3" customHeight="1" x14ac:dyDescent="0.15">
      <c r="A47" s="114"/>
      <c r="B47" s="115"/>
      <c r="C47" s="116"/>
      <c r="D47" s="116"/>
      <c r="E47" s="117"/>
      <c r="F47" s="117"/>
      <c r="G47" s="116"/>
      <c r="H47" s="116"/>
      <c r="I47" s="115"/>
      <c r="J47" s="117"/>
      <c r="K47" s="116"/>
    </row>
    <row r="48" spans="1:14" s="4" customFormat="1" ht="3" customHeight="1" x14ac:dyDescent="0.15">
      <c r="B48" s="105"/>
      <c r="C48" s="105"/>
    </row>
    <row r="49" spans="1:11" s="181" customFormat="1" ht="9.9499999999999993" customHeight="1" x14ac:dyDescent="0.2">
      <c r="A49" s="10" t="s">
        <v>152</v>
      </c>
      <c r="B49" s="10"/>
      <c r="C49" s="10"/>
      <c r="I49" s="431"/>
      <c r="J49" s="431"/>
      <c r="K49" s="431"/>
    </row>
    <row r="50" spans="1:11" s="10" customFormat="1" ht="9.9499999999999993" customHeight="1" x14ac:dyDescent="0.2">
      <c r="A50" s="10" t="s">
        <v>153</v>
      </c>
    </row>
    <row r="51" spans="1:11" s="10" customFormat="1" ht="9.9499999999999993" customHeight="1" x14ac:dyDescent="0.2">
      <c r="A51" s="10" t="s">
        <v>154</v>
      </c>
      <c r="F51" s="14"/>
    </row>
    <row r="52" spans="1:11" x14ac:dyDescent="0.2">
      <c r="A52" s="10" t="s">
        <v>360</v>
      </c>
      <c r="B52" s="436"/>
      <c r="C52" s="436"/>
      <c r="D52" s="436"/>
      <c r="E52" s="436"/>
      <c r="F52" s="436"/>
      <c r="G52" s="436"/>
      <c r="H52" s="436"/>
      <c r="I52" s="436"/>
      <c r="J52" s="436"/>
      <c r="K52" s="436"/>
    </row>
    <row r="53" spans="1:11" ht="10.15" customHeight="1" x14ac:dyDescent="0.2">
      <c r="A53" s="4" t="s">
        <v>370</v>
      </c>
      <c r="B53" s="4"/>
      <c r="C53" s="4"/>
      <c r="D53" s="4"/>
      <c r="E53" s="4"/>
      <c r="F53" s="4"/>
      <c r="G53" s="4"/>
      <c r="H53" s="4"/>
    </row>
    <row r="54" spans="1:11" ht="10.15" customHeight="1" x14ac:dyDescent="0.2">
      <c r="A54" s="4" t="s">
        <v>368</v>
      </c>
      <c r="B54" s="4"/>
      <c r="C54" s="4"/>
      <c r="D54" s="4"/>
      <c r="E54" s="4"/>
      <c r="F54" s="4"/>
      <c r="G54" s="4"/>
      <c r="H54" s="4"/>
      <c r="I54" s="140"/>
      <c r="J54" s="140"/>
      <c r="K54" s="140"/>
    </row>
    <row r="55" spans="1:11" ht="10.15" customHeight="1" x14ac:dyDescent="0.2">
      <c r="A55" s="4" t="s">
        <v>369</v>
      </c>
      <c r="B55" s="4"/>
      <c r="C55" s="4"/>
      <c r="D55" s="4"/>
      <c r="E55" s="4"/>
      <c r="F55" s="4"/>
      <c r="G55" s="4"/>
      <c r="H55" s="4"/>
      <c r="I55" s="140"/>
      <c r="J55" s="140"/>
      <c r="K55" s="140"/>
    </row>
    <row r="56" spans="1:11" ht="10.15" customHeight="1" x14ac:dyDescent="0.2">
      <c r="I56" s="450"/>
      <c r="J56" s="450"/>
      <c r="K56" s="12"/>
    </row>
    <row r="57" spans="1:11" ht="10.15" customHeight="1" x14ac:dyDescent="0.2">
      <c r="I57" s="482"/>
      <c r="J57" s="482"/>
      <c r="K57" s="482"/>
    </row>
    <row r="58" spans="1:11" ht="10.15" customHeight="1" x14ac:dyDescent="0.2">
      <c r="K58" s="140"/>
    </row>
    <row r="59" spans="1:11" ht="10.15" customHeight="1" x14ac:dyDescent="0.2"/>
    <row r="60" spans="1:11" ht="10.15" customHeight="1" x14ac:dyDescent="0.2"/>
    <row r="61" spans="1:11" ht="10.15" customHeight="1" x14ac:dyDescent="0.2"/>
    <row r="62" spans="1:11" ht="10.15" customHeight="1" x14ac:dyDescent="0.2"/>
    <row r="63" spans="1:11" ht="10.15" customHeight="1" x14ac:dyDescent="0.2"/>
    <row r="64" spans="1:11" ht="10.15" customHeight="1" x14ac:dyDescent="0.2"/>
    <row r="65" ht="10.15" customHeight="1" x14ac:dyDescent="0.2"/>
    <row r="66" ht="10.15" customHeight="1" x14ac:dyDescent="0.2"/>
    <row r="67" ht="10.15" customHeight="1" x14ac:dyDescent="0.2"/>
    <row r="68" ht="10.15" customHeight="1" x14ac:dyDescent="0.2"/>
    <row r="69" ht="10.15" customHeight="1" x14ac:dyDescent="0.2"/>
    <row r="70" ht="10.15" customHeight="1" x14ac:dyDescent="0.2"/>
    <row r="71" ht="10.15" customHeight="1" x14ac:dyDescent="0.2"/>
    <row r="72" ht="10.15" customHeight="1" x14ac:dyDescent="0.2"/>
    <row r="73" ht="10.15" customHeight="1" x14ac:dyDescent="0.2"/>
    <row r="74" ht="10.15" customHeight="1" x14ac:dyDescent="0.2"/>
    <row r="75" ht="10.15" customHeight="1" x14ac:dyDescent="0.2"/>
    <row r="76" ht="10.15" customHeight="1" x14ac:dyDescent="0.2"/>
    <row r="77" ht="10.15" customHeight="1" x14ac:dyDescent="0.2"/>
    <row r="78" ht="10.15" customHeight="1" x14ac:dyDescent="0.2"/>
    <row r="79" ht="10.15" customHeight="1" x14ac:dyDescent="0.2"/>
    <row r="80" ht="10.15" customHeight="1" x14ac:dyDescent="0.2"/>
    <row r="81" ht="10.15" customHeight="1" x14ac:dyDescent="0.2"/>
    <row r="82" ht="10.15" customHeight="1" x14ac:dyDescent="0.2"/>
    <row r="83" ht="10.15" customHeight="1" x14ac:dyDescent="0.2"/>
    <row r="84" ht="10.15" customHeight="1" x14ac:dyDescent="0.2"/>
    <row r="85" ht="10.15" customHeight="1" x14ac:dyDescent="0.2"/>
    <row r="86" ht="10.15" customHeight="1" x14ac:dyDescent="0.2"/>
    <row r="87" ht="10.15" customHeight="1" x14ac:dyDescent="0.2"/>
    <row r="88" ht="10.15" customHeight="1" x14ac:dyDescent="0.2"/>
    <row r="89" ht="10.15" customHeight="1" x14ac:dyDescent="0.2"/>
    <row r="90" ht="10.15" customHeight="1" x14ac:dyDescent="0.2"/>
    <row r="91" ht="10.15" customHeight="1" x14ac:dyDescent="0.2"/>
    <row r="92" ht="10.15" customHeight="1" x14ac:dyDescent="0.2"/>
    <row r="93" ht="10.15" customHeight="1" x14ac:dyDescent="0.2"/>
    <row r="94" ht="10.15" customHeight="1" x14ac:dyDescent="0.2"/>
    <row r="95" ht="10.15" customHeight="1" x14ac:dyDescent="0.2"/>
    <row r="96" ht="10.15" customHeight="1" x14ac:dyDescent="0.2"/>
    <row r="97" ht="10.15" customHeight="1" x14ac:dyDescent="0.2"/>
    <row r="98" ht="10.15" customHeight="1" x14ac:dyDescent="0.2"/>
    <row r="99" ht="10.15" customHeight="1" x14ac:dyDescent="0.2"/>
    <row r="100" ht="10.15" customHeight="1" x14ac:dyDescent="0.2"/>
    <row r="101" ht="10.15" customHeight="1" x14ac:dyDescent="0.2"/>
    <row r="102" ht="10.15" customHeight="1" x14ac:dyDescent="0.2"/>
    <row r="103" ht="10.15" customHeight="1" x14ac:dyDescent="0.2"/>
    <row r="104" ht="10.15" customHeight="1" x14ac:dyDescent="0.2"/>
    <row r="105" ht="10.15" customHeight="1" x14ac:dyDescent="0.2"/>
    <row r="106" ht="10.15" customHeight="1" x14ac:dyDescent="0.2"/>
    <row r="107" ht="10.15" customHeight="1" x14ac:dyDescent="0.2"/>
    <row r="108" ht="10.15" customHeight="1" x14ac:dyDescent="0.2"/>
    <row r="109" ht="10.15" customHeight="1" x14ac:dyDescent="0.2"/>
    <row r="110" ht="10.15" customHeight="1" x14ac:dyDescent="0.2"/>
    <row r="111" ht="10.15" customHeight="1" x14ac:dyDescent="0.2"/>
    <row r="112" ht="10.15" customHeight="1" x14ac:dyDescent="0.2"/>
    <row r="113" ht="10.15" customHeight="1" x14ac:dyDescent="0.2"/>
    <row r="114" ht="10.15" customHeight="1" x14ac:dyDescent="0.2"/>
    <row r="115" ht="10.15" customHeight="1" x14ac:dyDescent="0.2"/>
    <row r="116" ht="10.15" customHeight="1" x14ac:dyDescent="0.2"/>
    <row r="117" ht="10.15" customHeight="1" x14ac:dyDescent="0.2"/>
    <row r="118" ht="10.15" customHeight="1" x14ac:dyDescent="0.2"/>
    <row r="119" ht="10.15" customHeight="1" x14ac:dyDescent="0.2"/>
    <row r="120" ht="10.15" customHeight="1" x14ac:dyDescent="0.2"/>
    <row r="121" ht="10.15" customHeight="1" x14ac:dyDescent="0.2"/>
    <row r="122" ht="10.15" customHeight="1" x14ac:dyDescent="0.2"/>
    <row r="123" ht="10.15" customHeight="1" x14ac:dyDescent="0.2"/>
    <row r="124" ht="10.15" customHeight="1" x14ac:dyDescent="0.2"/>
    <row r="125" ht="10.15" customHeight="1" x14ac:dyDescent="0.2"/>
    <row r="126" ht="10.15" customHeight="1" x14ac:dyDescent="0.2"/>
    <row r="127" ht="10.15" customHeight="1" x14ac:dyDescent="0.2"/>
  </sheetData>
  <mergeCells count="6">
    <mergeCell ref="B17:K17"/>
    <mergeCell ref="A5:K5"/>
    <mergeCell ref="A8:A9"/>
    <mergeCell ref="B8:C8"/>
    <mergeCell ref="E8:G8"/>
    <mergeCell ref="I8:K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Normal="100" workbookViewId="0"/>
  </sheetViews>
  <sheetFormatPr defaultColWidth="9.140625" defaultRowHeight="12.75" x14ac:dyDescent="0.2"/>
  <cols>
    <col min="1" max="1" width="17.7109375" style="6" customWidth="1"/>
    <col min="2" max="8" width="9.7109375" style="6" customWidth="1"/>
    <col min="9" max="11" width="9.140625" style="6"/>
    <col min="12" max="12" width="8.140625" style="6" customWidth="1"/>
    <col min="13" max="13" width="7.7109375" style="6" customWidth="1"/>
    <col min="14" max="15" width="9.140625" style="6"/>
    <col min="16" max="16" width="7.28515625" style="6" customWidth="1"/>
    <col min="17" max="16384" width="9.140625" style="6"/>
  </cols>
  <sheetData>
    <row r="1" spans="1:8" s="26" customFormat="1" ht="12" customHeight="1" x14ac:dyDescent="0.2">
      <c r="A1" s="25"/>
      <c r="B1" s="25"/>
      <c r="C1" s="25"/>
      <c r="D1" s="25"/>
      <c r="E1" s="25"/>
      <c r="F1" s="25"/>
      <c r="G1" s="25"/>
      <c r="H1" s="25"/>
    </row>
    <row r="2" spans="1:8" s="26" customFormat="1" ht="12" customHeight="1" x14ac:dyDescent="0.2">
      <c r="A2" s="25"/>
      <c r="B2" s="25"/>
      <c r="C2" s="25"/>
      <c r="D2" s="25"/>
      <c r="E2" s="25"/>
      <c r="F2" s="25"/>
      <c r="G2" s="25"/>
      <c r="H2" s="25"/>
    </row>
    <row r="3" spans="1:8" s="28" customFormat="1" ht="25.15" customHeight="1" x14ac:dyDescent="0.2">
      <c r="A3" s="214"/>
      <c r="B3" s="185"/>
      <c r="C3" s="190"/>
      <c r="D3" s="185"/>
      <c r="E3" s="185"/>
      <c r="F3" s="185"/>
      <c r="G3" s="185"/>
      <c r="H3" s="185"/>
    </row>
    <row r="4" spans="1:8" s="136" customFormat="1" ht="12" customHeight="1" x14ac:dyDescent="0.2">
      <c r="A4" s="153" t="s">
        <v>294</v>
      </c>
      <c r="B4" s="153"/>
      <c r="C4" s="153"/>
      <c r="D4" s="153"/>
      <c r="E4" s="153"/>
      <c r="F4" s="153"/>
      <c r="G4" s="153"/>
      <c r="H4" s="153"/>
    </row>
    <row r="5" spans="1:8" s="17" customFormat="1" ht="12" customHeight="1" x14ac:dyDescent="0.2">
      <c r="A5" s="525" t="s">
        <v>389</v>
      </c>
      <c r="B5" s="525"/>
      <c r="C5" s="525"/>
      <c r="D5" s="525"/>
      <c r="E5" s="525"/>
      <c r="F5" s="525"/>
      <c r="G5" s="525"/>
      <c r="H5" s="525"/>
    </row>
    <row r="6" spans="1:8" s="17" customFormat="1" ht="12" customHeight="1" x14ac:dyDescent="0.2">
      <c r="A6" s="155" t="s">
        <v>357</v>
      </c>
      <c r="B6" s="155"/>
      <c r="C6" s="155"/>
      <c r="D6" s="155"/>
      <c r="E6" s="156"/>
      <c r="F6" s="156"/>
      <c r="G6" s="156"/>
      <c r="H6" s="156"/>
    </row>
    <row r="7" spans="1:8" s="3" customFormat="1" ht="6" customHeight="1" x14ac:dyDescent="0.2">
      <c r="A7" s="165"/>
      <c r="B7" s="165"/>
      <c r="C7" s="165"/>
      <c r="D7" s="165"/>
      <c r="E7" s="165"/>
      <c r="F7" s="165"/>
      <c r="G7" s="165"/>
      <c r="H7" s="165"/>
    </row>
    <row r="8" spans="1:8" s="4" customFormat="1" ht="32.25" customHeight="1" x14ac:dyDescent="0.15">
      <c r="A8" s="118" t="s">
        <v>328</v>
      </c>
      <c r="B8" s="122" t="s">
        <v>147</v>
      </c>
      <c r="C8" s="122" t="s">
        <v>390</v>
      </c>
      <c r="D8" s="122" t="s">
        <v>5</v>
      </c>
      <c r="E8" s="122" t="s">
        <v>158</v>
      </c>
      <c r="F8" s="122" t="s">
        <v>329</v>
      </c>
      <c r="G8" s="122" t="s">
        <v>159</v>
      </c>
      <c r="H8" s="179" t="s">
        <v>14</v>
      </c>
    </row>
    <row r="9" spans="1:8" s="4" customFormat="1" ht="3" customHeight="1" x14ac:dyDescent="0.15">
      <c r="A9" s="119"/>
      <c r="B9" s="60"/>
      <c r="C9" s="60"/>
      <c r="D9" s="60"/>
      <c r="E9" s="60"/>
    </row>
    <row r="10" spans="1:8" s="10" customFormat="1" ht="9.9499999999999993" customHeight="1" x14ac:dyDescent="0.2">
      <c r="A10" s="74">
        <v>2015</v>
      </c>
      <c r="B10" s="14">
        <v>897</v>
      </c>
      <c r="C10" s="14">
        <v>693</v>
      </c>
      <c r="D10" s="14">
        <v>1529</v>
      </c>
      <c r="E10" s="14">
        <v>1350</v>
      </c>
      <c r="F10" s="14">
        <v>1811</v>
      </c>
      <c r="G10" s="14">
        <v>870</v>
      </c>
      <c r="H10" s="14">
        <v>7150</v>
      </c>
    </row>
    <row r="11" spans="1:8" s="10" customFormat="1" ht="9.9499999999999993" customHeight="1" x14ac:dyDescent="0.2">
      <c r="A11" s="74">
        <v>2016</v>
      </c>
      <c r="B11" s="14">
        <v>938</v>
      </c>
      <c r="C11" s="14">
        <v>696</v>
      </c>
      <c r="D11" s="14">
        <v>1501</v>
      </c>
      <c r="E11" s="14">
        <v>1511</v>
      </c>
      <c r="F11" s="14">
        <v>1950</v>
      </c>
      <c r="G11" s="14">
        <v>885</v>
      </c>
      <c r="H11" s="14">
        <v>7481</v>
      </c>
    </row>
    <row r="12" spans="1:8" s="10" customFormat="1" ht="9.9499999999999993" customHeight="1" x14ac:dyDescent="0.2">
      <c r="A12" s="74">
        <v>2017</v>
      </c>
      <c r="B12" s="14">
        <v>1011</v>
      </c>
      <c r="C12" s="14">
        <v>738</v>
      </c>
      <c r="D12" s="14">
        <v>1505</v>
      </c>
      <c r="E12" s="14">
        <v>1674</v>
      </c>
      <c r="F12" s="14">
        <v>2206</v>
      </c>
      <c r="G12" s="14">
        <v>916</v>
      </c>
      <c r="H12" s="14">
        <v>8050</v>
      </c>
    </row>
    <row r="13" spans="1:8" s="10" customFormat="1" ht="9.9499999999999993" customHeight="1" x14ac:dyDescent="0.2">
      <c r="A13" s="74" t="s">
        <v>359</v>
      </c>
      <c r="B13" s="14">
        <v>1142</v>
      </c>
      <c r="C13" s="14">
        <v>732</v>
      </c>
      <c r="D13" s="14">
        <v>1568</v>
      </c>
      <c r="E13" s="14">
        <v>1527</v>
      </c>
      <c r="F13" s="14">
        <v>2061</v>
      </c>
      <c r="G13" s="14">
        <v>926</v>
      </c>
      <c r="H13" s="14">
        <v>7956</v>
      </c>
    </row>
    <row r="14" spans="1:8" s="10" customFormat="1" ht="9.9499999999999993" customHeight="1" x14ac:dyDescent="0.2">
      <c r="A14" s="74">
        <v>2019</v>
      </c>
      <c r="B14" s="14">
        <v>1124</v>
      </c>
      <c r="C14" s="14">
        <v>699</v>
      </c>
      <c r="D14" s="14">
        <v>1433</v>
      </c>
      <c r="E14" s="14">
        <v>1372</v>
      </c>
      <c r="F14" s="14">
        <v>1984</v>
      </c>
      <c r="G14" s="14">
        <v>891</v>
      </c>
      <c r="H14" s="14">
        <v>7503</v>
      </c>
    </row>
    <row r="15" spans="1:8" s="4" customFormat="1" ht="3" customHeight="1" x14ac:dyDescent="0.15">
      <c r="A15" s="109"/>
      <c r="B15" s="110"/>
      <c r="C15" s="110"/>
      <c r="D15" s="110"/>
      <c r="E15" s="110"/>
      <c r="H15" s="7"/>
    </row>
    <row r="16" spans="1:8" s="10" customFormat="1" ht="9.9499999999999993" customHeight="1" x14ac:dyDescent="0.2">
      <c r="A16" s="46"/>
      <c r="B16" s="547" t="s">
        <v>402</v>
      </c>
      <c r="C16" s="547"/>
      <c r="D16" s="547"/>
      <c r="E16" s="547"/>
      <c r="F16" s="547"/>
      <c r="G16" s="547"/>
      <c r="H16" s="547"/>
    </row>
    <row r="17" spans="1:16" s="4" customFormat="1" ht="3" customHeight="1" x14ac:dyDescent="0.15"/>
    <row r="18" spans="1:16" s="186" customFormat="1" ht="9.9499999999999993" customHeight="1" x14ac:dyDescent="0.2">
      <c r="A18" s="186" t="s">
        <v>15</v>
      </c>
      <c r="B18" s="457">
        <v>13</v>
      </c>
      <c r="C18" s="457">
        <v>16</v>
      </c>
      <c r="D18" s="457">
        <v>99</v>
      </c>
      <c r="E18" s="457">
        <v>141</v>
      </c>
      <c r="F18" s="457">
        <v>0</v>
      </c>
      <c r="G18" s="457">
        <v>5</v>
      </c>
      <c r="H18" s="457">
        <v>274</v>
      </c>
      <c r="J18" s="80"/>
      <c r="K18" s="80"/>
      <c r="L18" s="80"/>
      <c r="M18" s="80"/>
      <c r="N18" s="80"/>
      <c r="O18" s="80"/>
      <c r="P18" s="80"/>
    </row>
    <row r="19" spans="1:16" s="186" customFormat="1" ht="9.9499999999999993" customHeight="1" x14ac:dyDescent="0.2">
      <c r="A19" s="186" t="s">
        <v>130</v>
      </c>
      <c r="B19" s="457">
        <v>0</v>
      </c>
      <c r="C19" s="457">
        <v>5</v>
      </c>
      <c r="D19" s="457">
        <v>154</v>
      </c>
      <c r="E19" s="457">
        <v>0</v>
      </c>
      <c r="F19" s="457">
        <v>0</v>
      </c>
      <c r="G19" s="457">
        <v>0</v>
      </c>
      <c r="H19" s="457">
        <v>159</v>
      </c>
      <c r="J19" s="80"/>
      <c r="K19" s="80"/>
      <c r="L19" s="80"/>
      <c r="M19" s="80"/>
      <c r="N19" s="80"/>
      <c r="O19" s="80"/>
      <c r="P19" s="80"/>
    </row>
    <row r="20" spans="1:16" s="186" customFormat="1" ht="9.9499999999999993" customHeight="1" x14ac:dyDescent="0.2">
      <c r="A20" s="186" t="s">
        <v>17</v>
      </c>
      <c r="B20" s="457">
        <v>18</v>
      </c>
      <c r="C20" s="457">
        <v>0</v>
      </c>
      <c r="D20" s="457">
        <v>0</v>
      </c>
      <c r="E20" s="457">
        <v>14</v>
      </c>
      <c r="F20" s="457">
        <v>106</v>
      </c>
      <c r="G20" s="457">
        <v>19</v>
      </c>
      <c r="H20" s="457">
        <v>157</v>
      </c>
      <c r="J20" s="80"/>
      <c r="K20" s="80"/>
      <c r="L20" s="80"/>
      <c r="M20" s="80"/>
      <c r="N20" s="80"/>
      <c r="O20" s="80"/>
      <c r="P20" s="80"/>
    </row>
    <row r="21" spans="1:16" s="186" customFormat="1" ht="9.9499999999999993" customHeight="1" x14ac:dyDescent="0.2">
      <c r="A21" s="186" t="s">
        <v>18</v>
      </c>
      <c r="B21" s="457">
        <v>32</v>
      </c>
      <c r="C21" s="457">
        <v>82</v>
      </c>
      <c r="D21" s="457">
        <v>295</v>
      </c>
      <c r="E21" s="457">
        <v>32</v>
      </c>
      <c r="F21" s="457">
        <v>29</v>
      </c>
      <c r="G21" s="457">
        <v>24</v>
      </c>
      <c r="H21" s="457">
        <v>494</v>
      </c>
      <c r="J21" s="80"/>
      <c r="K21" s="80"/>
      <c r="L21" s="80"/>
      <c r="M21" s="80"/>
      <c r="N21" s="80"/>
      <c r="O21" s="80"/>
      <c r="P21" s="80"/>
    </row>
    <row r="22" spans="1:16" s="186" customFormat="1" ht="9.9499999999999993" customHeight="1" x14ac:dyDescent="0.2">
      <c r="A22" s="186" t="s">
        <v>418</v>
      </c>
      <c r="B22" s="457">
        <v>0</v>
      </c>
      <c r="C22" s="457">
        <v>32</v>
      </c>
      <c r="D22" s="457">
        <v>24</v>
      </c>
      <c r="E22" s="457">
        <v>27</v>
      </c>
      <c r="F22" s="457">
        <v>4</v>
      </c>
      <c r="G22" s="457">
        <v>3</v>
      </c>
      <c r="H22" s="457">
        <v>90</v>
      </c>
      <c r="J22" s="80"/>
      <c r="K22" s="80"/>
      <c r="L22" s="80"/>
      <c r="M22" s="80"/>
      <c r="N22" s="80"/>
      <c r="O22" s="80"/>
      <c r="P22" s="80"/>
    </row>
    <row r="23" spans="1:16" s="186" customFormat="1" ht="9.9499999999999993" customHeight="1" x14ac:dyDescent="0.2">
      <c r="A23" s="173" t="s">
        <v>419</v>
      </c>
      <c r="B23" s="458">
        <v>0</v>
      </c>
      <c r="C23" s="458">
        <v>30</v>
      </c>
      <c r="D23" s="458">
        <v>2</v>
      </c>
      <c r="E23" s="458">
        <v>16</v>
      </c>
      <c r="F23" s="458">
        <v>0</v>
      </c>
      <c r="G23" s="458">
        <v>0</v>
      </c>
      <c r="H23" s="458">
        <v>48</v>
      </c>
      <c r="J23" s="80"/>
      <c r="K23" s="80"/>
      <c r="L23" s="80"/>
      <c r="M23" s="80"/>
      <c r="N23" s="80"/>
      <c r="O23" s="80"/>
      <c r="P23" s="80"/>
    </row>
    <row r="24" spans="1:16" s="186" customFormat="1" ht="9.9499999999999993" customHeight="1" x14ac:dyDescent="0.2">
      <c r="A24" s="173" t="s">
        <v>420</v>
      </c>
      <c r="B24" s="458">
        <v>0</v>
      </c>
      <c r="C24" s="458">
        <v>2</v>
      </c>
      <c r="D24" s="458">
        <v>22</v>
      </c>
      <c r="E24" s="458">
        <v>11</v>
      </c>
      <c r="F24" s="458">
        <v>4</v>
      </c>
      <c r="G24" s="458">
        <v>3</v>
      </c>
      <c r="H24" s="458">
        <v>42</v>
      </c>
      <c r="J24" s="80"/>
      <c r="K24" s="80"/>
      <c r="L24" s="80"/>
      <c r="M24" s="80"/>
      <c r="N24" s="80"/>
      <c r="O24" s="80"/>
      <c r="P24" s="80"/>
    </row>
    <row r="25" spans="1:16" s="186" customFormat="1" ht="9.9499999999999993" customHeight="1" x14ac:dyDescent="0.2">
      <c r="A25" s="186" t="s">
        <v>21</v>
      </c>
      <c r="B25" s="457">
        <v>29</v>
      </c>
      <c r="C25" s="457">
        <v>24</v>
      </c>
      <c r="D25" s="457">
        <v>87</v>
      </c>
      <c r="E25" s="457">
        <v>238</v>
      </c>
      <c r="F25" s="457">
        <v>53</v>
      </c>
      <c r="G25" s="457">
        <v>9</v>
      </c>
      <c r="H25" s="457">
        <v>440</v>
      </c>
      <c r="J25" s="80"/>
      <c r="K25" s="80"/>
      <c r="L25" s="80"/>
      <c r="M25" s="80"/>
      <c r="N25" s="80"/>
      <c r="O25" s="80"/>
      <c r="P25" s="80"/>
    </row>
    <row r="26" spans="1:16" s="186" customFormat="1" ht="9.9499999999999993" customHeight="1" x14ac:dyDescent="0.2">
      <c r="A26" s="186" t="s">
        <v>22</v>
      </c>
      <c r="B26" s="457">
        <v>10</v>
      </c>
      <c r="C26" s="457">
        <v>43</v>
      </c>
      <c r="D26" s="457">
        <v>34</v>
      </c>
      <c r="E26" s="457">
        <v>8</v>
      </c>
      <c r="F26" s="457">
        <v>10</v>
      </c>
      <c r="G26" s="457">
        <v>0</v>
      </c>
      <c r="H26" s="457">
        <v>105</v>
      </c>
      <c r="J26" s="80"/>
      <c r="K26" s="80"/>
      <c r="L26" s="80"/>
      <c r="M26" s="80"/>
      <c r="N26" s="80"/>
      <c r="O26" s="80"/>
      <c r="P26" s="80"/>
    </row>
    <row r="27" spans="1:16" s="186" customFormat="1" ht="9.9499999999999993" customHeight="1" x14ac:dyDescent="0.2">
      <c r="A27" s="186" t="s">
        <v>23</v>
      </c>
      <c r="B27" s="457">
        <v>73</v>
      </c>
      <c r="C27" s="457">
        <v>267</v>
      </c>
      <c r="D27" s="457">
        <v>461</v>
      </c>
      <c r="E27" s="457">
        <v>98</v>
      </c>
      <c r="F27" s="457">
        <v>7</v>
      </c>
      <c r="G27" s="457">
        <v>452</v>
      </c>
      <c r="H27" s="457">
        <v>1358</v>
      </c>
      <c r="J27" s="80"/>
      <c r="K27" s="80"/>
      <c r="L27" s="80"/>
      <c r="M27" s="80"/>
      <c r="N27" s="80"/>
      <c r="O27" s="80"/>
      <c r="P27" s="80"/>
    </row>
    <row r="28" spans="1:16" s="186" customFormat="1" ht="9.9499999999999993" customHeight="1" x14ac:dyDescent="0.2">
      <c r="A28" s="186" t="s">
        <v>24</v>
      </c>
      <c r="B28" s="457">
        <v>182</v>
      </c>
      <c r="C28" s="457">
        <v>95</v>
      </c>
      <c r="D28" s="457">
        <v>21</v>
      </c>
      <c r="E28" s="457">
        <v>41</v>
      </c>
      <c r="F28" s="457">
        <v>648</v>
      </c>
      <c r="G28" s="457">
        <v>64</v>
      </c>
      <c r="H28" s="457">
        <v>1051</v>
      </c>
      <c r="J28" s="80"/>
      <c r="K28" s="80"/>
      <c r="L28" s="80"/>
      <c r="M28" s="80"/>
      <c r="N28" s="80"/>
      <c r="O28" s="80"/>
      <c r="P28" s="80"/>
    </row>
    <row r="29" spans="1:16" s="186" customFormat="1" ht="9.9499999999999993" customHeight="1" x14ac:dyDescent="0.2">
      <c r="A29" s="186" t="s">
        <v>25</v>
      </c>
      <c r="B29" s="457">
        <v>59</v>
      </c>
      <c r="C29" s="457">
        <v>17</v>
      </c>
      <c r="D29" s="457">
        <v>0</v>
      </c>
      <c r="E29" s="457">
        <v>25</v>
      </c>
      <c r="F29" s="457">
        <v>130</v>
      </c>
      <c r="G29" s="457">
        <v>7</v>
      </c>
      <c r="H29" s="457">
        <v>238</v>
      </c>
      <c r="J29" s="80"/>
      <c r="K29" s="80"/>
      <c r="L29" s="80"/>
      <c r="M29" s="80"/>
      <c r="N29" s="80"/>
      <c r="O29" s="80"/>
      <c r="P29" s="80"/>
    </row>
    <row r="30" spans="1:16" s="186" customFormat="1" ht="9.9499999999999993" customHeight="1" x14ac:dyDescent="0.2">
      <c r="A30" s="186" t="s">
        <v>26</v>
      </c>
      <c r="B30" s="457">
        <v>122</v>
      </c>
      <c r="C30" s="457">
        <v>32</v>
      </c>
      <c r="D30" s="457">
        <v>5</v>
      </c>
      <c r="E30" s="457">
        <v>30</v>
      </c>
      <c r="F30" s="457">
        <v>37</v>
      </c>
      <c r="G30" s="457">
        <v>8</v>
      </c>
      <c r="H30" s="457">
        <v>234</v>
      </c>
      <c r="J30" s="80"/>
      <c r="K30" s="80"/>
      <c r="L30" s="80"/>
      <c r="M30" s="80"/>
      <c r="N30" s="80"/>
      <c r="O30" s="80"/>
      <c r="P30" s="80"/>
    </row>
    <row r="31" spans="1:16" s="186" customFormat="1" ht="9.9499999999999993" customHeight="1" x14ac:dyDescent="0.2">
      <c r="A31" s="186" t="s">
        <v>27</v>
      </c>
      <c r="B31" s="457">
        <v>92</v>
      </c>
      <c r="C31" s="457">
        <v>18</v>
      </c>
      <c r="D31" s="457">
        <v>15</v>
      </c>
      <c r="E31" s="457">
        <v>76</v>
      </c>
      <c r="F31" s="457">
        <v>94</v>
      </c>
      <c r="G31" s="457">
        <v>29</v>
      </c>
      <c r="H31" s="457">
        <v>324</v>
      </c>
      <c r="J31" s="80"/>
      <c r="K31" s="80"/>
      <c r="L31" s="80"/>
      <c r="M31" s="80"/>
      <c r="N31" s="80"/>
      <c r="O31" s="80"/>
      <c r="P31" s="80"/>
    </row>
    <row r="32" spans="1:16" s="186" customFormat="1" ht="9.9499999999999993" customHeight="1" x14ac:dyDescent="0.2">
      <c r="A32" s="186" t="s">
        <v>162</v>
      </c>
      <c r="B32" s="457">
        <v>59</v>
      </c>
      <c r="C32" s="457">
        <v>3</v>
      </c>
      <c r="D32" s="457">
        <v>0</v>
      </c>
      <c r="E32" s="457">
        <v>18</v>
      </c>
      <c r="F32" s="457">
        <v>63</v>
      </c>
      <c r="G32" s="457">
        <v>99</v>
      </c>
      <c r="H32" s="457">
        <v>242</v>
      </c>
      <c r="J32" s="80"/>
      <c r="K32" s="80"/>
      <c r="L32" s="80"/>
      <c r="M32" s="80"/>
      <c r="N32" s="80"/>
      <c r="O32" s="80"/>
      <c r="P32" s="80"/>
    </row>
    <row r="33" spans="1:16" s="186" customFormat="1" ht="9.9499999999999993" customHeight="1" x14ac:dyDescent="0.2">
      <c r="A33" s="186" t="s">
        <v>163</v>
      </c>
      <c r="B33" s="457">
        <v>6</v>
      </c>
      <c r="C33" s="457">
        <v>0</v>
      </c>
      <c r="D33" s="457">
        <v>5</v>
      </c>
      <c r="E33" s="457">
        <v>0</v>
      </c>
      <c r="F33" s="457">
        <v>18</v>
      </c>
      <c r="G33" s="457">
        <v>3</v>
      </c>
      <c r="H33" s="457">
        <v>32</v>
      </c>
      <c r="J33" s="80"/>
      <c r="K33" s="80"/>
      <c r="L33" s="80"/>
      <c r="M33" s="80"/>
      <c r="N33" s="80"/>
      <c r="O33" s="80"/>
      <c r="P33" s="80"/>
    </row>
    <row r="34" spans="1:16" s="186" customFormat="1" ht="9.9499999999999993" customHeight="1" x14ac:dyDescent="0.2">
      <c r="A34" s="186" t="s">
        <v>30</v>
      </c>
      <c r="B34" s="457">
        <v>317</v>
      </c>
      <c r="C34" s="457">
        <v>4</v>
      </c>
      <c r="D34" s="457">
        <v>99</v>
      </c>
      <c r="E34" s="457">
        <v>183</v>
      </c>
      <c r="F34" s="457">
        <v>44</v>
      </c>
      <c r="G34" s="457">
        <v>42</v>
      </c>
      <c r="H34" s="457">
        <v>689</v>
      </c>
      <c r="J34" s="80"/>
      <c r="K34" s="80"/>
      <c r="L34" s="80"/>
      <c r="M34" s="80"/>
      <c r="N34" s="80"/>
      <c r="O34" s="80"/>
      <c r="P34" s="80"/>
    </row>
    <row r="35" spans="1:16" s="186" customFormat="1" ht="9.9499999999999993" customHeight="1" x14ac:dyDescent="0.2">
      <c r="A35" s="186" t="s">
        <v>31</v>
      </c>
      <c r="B35" s="457">
        <v>27</v>
      </c>
      <c r="C35" s="457">
        <v>0</v>
      </c>
      <c r="D35" s="457">
        <v>18</v>
      </c>
      <c r="E35" s="457">
        <v>52</v>
      </c>
      <c r="F35" s="457">
        <v>252</v>
      </c>
      <c r="G35" s="457">
        <v>76</v>
      </c>
      <c r="H35" s="457">
        <v>425</v>
      </c>
      <c r="J35" s="80"/>
      <c r="K35" s="80"/>
      <c r="L35" s="80"/>
      <c r="M35" s="80"/>
      <c r="N35" s="80"/>
      <c r="O35" s="80"/>
      <c r="P35" s="80"/>
    </row>
    <row r="36" spans="1:16" s="186" customFormat="1" ht="9.9499999999999993" customHeight="1" x14ac:dyDescent="0.2">
      <c r="A36" s="186" t="s">
        <v>32</v>
      </c>
      <c r="B36" s="457">
        <v>4</v>
      </c>
      <c r="C36" s="457">
        <v>0</v>
      </c>
      <c r="D36" s="457">
        <v>16</v>
      </c>
      <c r="E36" s="457">
        <v>19</v>
      </c>
      <c r="F36" s="457">
        <v>15</v>
      </c>
      <c r="G36" s="457">
        <v>0</v>
      </c>
      <c r="H36" s="457">
        <v>54</v>
      </c>
      <c r="J36" s="80"/>
      <c r="K36" s="80"/>
      <c r="L36" s="80"/>
      <c r="M36" s="80"/>
      <c r="N36" s="80"/>
      <c r="O36" s="80"/>
      <c r="P36" s="80"/>
    </row>
    <row r="37" spans="1:16" s="186" customFormat="1" ht="9.9499999999999993" customHeight="1" x14ac:dyDescent="0.2">
      <c r="A37" s="186" t="s">
        <v>33</v>
      </c>
      <c r="B37" s="457">
        <v>9</v>
      </c>
      <c r="C37" s="457">
        <v>22</v>
      </c>
      <c r="D37" s="457">
        <v>14</v>
      </c>
      <c r="E37" s="457">
        <v>114</v>
      </c>
      <c r="F37" s="457">
        <v>189</v>
      </c>
      <c r="G37" s="457">
        <v>26</v>
      </c>
      <c r="H37" s="457">
        <v>374</v>
      </c>
      <c r="J37" s="80"/>
      <c r="K37" s="80"/>
      <c r="L37" s="80"/>
      <c r="M37" s="80"/>
      <c r="N37" s="80"/>
      <c r="O37" s="80"/>
      <c r="P37" s="80"/>
    </row>
    <row r="38" spans="1:16" s="186" customFormat="1" ht="9.9499999999999993" customHeight="1" x14ac:dyDescent="0.2">
      <c r="A38" s="186" t="s">
        <v>34</v>
      </c>
      <c r="B38" s="457">
        <v>8</v>
      </c>
      <c r="C38" s="457">
        <v>7</v>
      </c>
      <c r="D38" s="457">
        <v>44</v>
      </c>
      <c r="E38" s="457">
        <v>227</v>
      </c>
      <c r="F38" s="457">
        <v>281</v>
      </c>
      <c r="G38" s="457">
        <v>41</v>
      </c>
      <c r="H38" s="457">
        <v>608</v>
      </c>
      <c r="J38" s="80"/>
      <c r="K38" s="80"/>
      <c r="L38" s="80"/>
      <c r="M38" s="80"/>
      <c r="N38" s="80"/>
      <c r="O38" s="80"/>
      <c r="P38" s="80"/>
    </row>
    <row r="39" spans="1:16" s="186" customFormat="1" ht="9.9499999999999993" customHeight="1" x14ac:dyDescent="0.2">
      <c r="A39" s="186" t="s">
        <v>35</v>
      </c>
      <c r="B39" s="457">
        <v>41</v>
      </c>
      <c r="C39" s="457">
        <v>0</v>
      </c>
      <c r="D39" s="457">
        <v>93</v>
      </c>
      <c r="E39" s="457">
        <v>13</v>
      </c>
      <c r="F39" s="457">
        <v>36</v>
      </c>
      <c r="G39" s="457">
        <v>14</v>
      </c>
      <c r="H39" s="457">
        <v>197</v>
      </c>
      <c r="J39" s="80"/>
      <c r="K39" s="80"/>
      <c r="L39" s="80"/>
      <c r="M39" s="80"/>
      <c r="N39" s="80"/>
      <c r="O39" s="80"/>
      <c r="P39" s="80"/>
    </row>
    <row r="40" spans="1:16" s="186" customFormat="1" ht="9.9499999999999993" customHeight="1" x14ac:dyDescent="0.2">
      <c r="A40" s="55" t="s">
        <v>36</v>
      </c>
      <c r="B40" s="459">
        <v>63</v>
      </c>
      <c r="C40" s="459">
        <v>103</v>
      </c>
      <c r="D40" s="459">
        <v>548</v>
      </c>
      <c r="E40" s="459">
        <v>187</v>
      </c>
      <c r="F40" s="459">
        <v>135</v>
      </c>
      <c r="G40" s="459">
        <v>48</v>
      </c>
      <c r="H40" s="459">
        <v>1084</v>
      </c>
      <c r="J40" s="80"/>
      <c r="K40" s="80"/>
      <c r="L40" s="80"/>
      <c r="M40" s="80"/>
      <c r="N40" s="80"/>
      <c r="O40" s="80"/>
      <c r="P40" s="80"/>
    </row>
    <row r="41" spans="1:16" s="186" customFormat="1" ht="9.9499999999999993" customHeight="1" x14ac:dyDescent="0.2">
      <c r="A41" s="55" t="s">
        <v>37</v>
      </c>
      <c r="B41" s="459">
        <v>112</v>
      </c>
      <c r="C41" s="459">
        <v>366</v>
      </c>
      <c r="D41" s="459">
        <v>606</v>
      </c>
      <c r="E41" s="459">
        <v>371</v>
      </c>
      <c r="F41" s="459">
        <v>74</v>
      </c>
      <c r="G41" s="459">
        <v>464</v>
      </c>
      <c r="H41" s="459">
        <v>1993</v>
      </c>
      <c r="J41" s="80"/>
      <c r="K41" s="80"/>
      <c r="L41" s="80"/>
      <c r="M41" s="80"/>
      <c r="N41" s="80"/>
      <c r="O41" s="80"/>
      <c r="P41" s="80"/>
    </row>
    <row r="42" spans="1:16" s="186" customFormat="1" ht="9.9499999999999993" customHeight="1" x14ac:dyDescent="0.2">
      <c r="A42" s="55" t="s">
        <v>38</v>
      </c>
      <c r="B42" s="459">
        <v>455</v>
      </c>
      <c r="C42" s="459">
        <v>162</v>
      </c>
      <c r="D42" s="459">
        <v>41</v>
      </c>
      <c r="E42" s="459">
        <v>172</v>
      </c>
      <c r="F42" s="459">
        <v>909</v>
      </c>
      <c r="G42" s="459">
        <v>108</v>
      </c>
      <c r="H42" s="459">
        <v>1847</v>
      </c>
      <c r="J42" s="80"/>
      <c r="K42" s="80"/>
      <c r="L42" s="80"/>
      <c r="M42" s="80"/>
      <c r="N42" s="80"/>
      <c r="O42" s="80"/>
      <c r="P42" s="80"/>
    </row>
    <row r="43" spans="1:16" s="186" customFormat="1" ht="9.9499999999999993" customHeight="1" x14ac:dyDescent="0.2">
      <c r="A43" s="55" t="s">
        <v>39</v>
      </c>
      <c r="B43" s="459">
        <v>422</v>
      </c>
      <c r="C43" s="459">
        <v>29</v>
      </c>
      <c r="D43" s="459">
        <v>152</v>
      </c>
      <c r="E43" s="459">
        <v>386</v>
      </c>
      <c r="F43" s="459">
        <v>581</v>
      </c>
      <c r="G43" s="459">
        <v>246</v>
      </c>
      <c r="H43" s="459">
        <v>1816</v>
      </c>
      <c r="J43" s="80"/>
      <c r="K43" s="80"/>
      <c r="L43" s="80"/>
      <c r="M43" s="80"/>
      <c r="N43" s="80"/>
      <c r="O43" s="80"/>
      <c r="P43" s="80"/>
    </row>
    <row r="44" spans="1:16" s="186" customFormat="1" ht="9.9499999999999993" customHeight="1" x14ac:dyDescent="0.2">
      <c r="A44" s="55" t="s">
        <v>40</v>
      </c>
      <c r="B44" s="460">
        <v>49</v>
      </c>
      <c r="C44" s="460">
        <v>7</v>
      </c>
      <c r="D44" s="460">
        <v>137</v>
      </c>
      <c r="E44" s="460">
        <v>240</v>
      </c>
      <c r="F44" s="460">
        <v>317</v>
      </c>
      <c r="G44" s="460">
        <v>55</v>
      </c>
      <c r="H44" s="460">
        <v>805</v>
      </c>
      <c r="J44" s="80"/>
      <c r="K44" s="80"/>
      <c r="L44" s="80"/>
      <c r="M44" s="80"/>
      <c r="N44" s="80"/>
      <c r="O44" s="80"/>
      <c r="P44" s="80"/>
    </row>
    <row r="45" spans="1:16" s="55" customFormat="1" ht="9.9499999999999993" customHeight="1" x14ac:dyDescent="0.15">
      <c r="A45" s="437" t="s">
        <v>41</v>
      </c>
      <c r="B45" s="461">
        <v>1101</v>
      </c>
      <c r="C45" s="461">
        <v>667</v>
      </c>
      <c r="D45" s="462">
        <v>1484</v>
      </c>
      <c r="E45" s="461">
        <v>1356</v>
      </c>
      <c r="F45" s="463">
        <v>2016</v>
      </c>
      <c r="G45" s="463">
        <v>921</v>
      </c>
      <c r="H45" s="463">
        <v>7545</v>
      </c>
      <c r="J45" s="80"/>
      <c r="K45" s="80"/>
      <c r="L45" s="80"/>
      <c r="M45" s="80"/>
      <c r="N45" s="80"/>
      <c r="O45" s="80"/>
      <c r="P45" s="80"/>
    </row>
    <row r="46" spans="1:16" s="4" customFormat="1" ht="3" customHeight="1" x14ac:dyDescent="0.15">
      <c r="A46" s="114"/>
      <c r="B46" s="117"/>
      <c r="C46" s="117"/>
      <c r="D46" s="120"/>
      <c r="E46" s="117"/>
      <c r="F46" s="115"/>
      <c r="G46" s="115"/>
      <c r="H46" s="115"/>
    </row>
    <row r="47" spans="1:16" s="4" customFormat="1" ht="3" customHeight="1" x14ac:dyDescent="0.15"/>
    <row r="48" spans="1:16" s="10" customFormat="1" ht="9.9499999999999993" customHeight="1" x14ac:dyDescent="0.2">
      <c r="A48" s="10" t="s">
        <v>152</v>
      </c>
      <c r="H48" s="14"/>
    </row>
    <row r="49" spans="1:8" s="10" customFormat="1" ht="9.9499999999999993" customHeight="1" x14ac:dyDescent="0.2">
      <c r="A49" s="10" t="s">
        <v>293</v>
      </c>
      <c r="H49" s="20"/>
    </row>
    <row r="50" spans="1:8" s="74" customFormat="1" ht="20.100000000000001" customHeight="1" x14ac:dyDescent="0.2">
      <c r="A50" s="503" t="s">
        <v>361</v>
      </c>
      <c r="B50" s="503"/>
      <c r="C50" s="503"/>
      <c r="D50" s="503"/>
      <c r="E50" s="503"/>
      <c r="F50" s="503"/>
      <c r="G50" s="503"/>
      <c r="H50" s="503"/>
    </row>
    <row r="51" spans="1:8" x14ac:dyDescent="0.2">
      <c r="A51" s="4" t="s">
        <v>372</v>
      </c>
      <c r="H51" s="12"/>
    </row>
    <row r="52" spans="1:8" x14ac:dyDescent="0.2">
      <c r="A52" s="4" t="s">
        <v>371</v>
      </c>
    </row>
    <row r="53" spans="1:8" x14ac:dyDescent="0.2">
      <c r="H53" s="12"/>
    </row>
  </sheetData>
  <mergeCells count="3">
    <mergeCell ref="A5:H5"/>
    <mergeCell ref="B16:H16"/>
    <mergeCell ref="A50:H50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/>
  </sheetViews>
  <sheetFormatPr defaultColWidth="9.140625" defaultRowHeight="12.75" x14ac:dyDescent="0.2"/>
  <cols>
    <col min="1" max="1" width="18.28515625" style="6" customWidth="1"/>
    <col min="2" max="3" width="6.28515625" style="6" customWidth="1"/>
    <col min="4" max="4" width="0.85546875" style="6" customWidth="1"/>
    <col min="5" max="5" width="6.85546875" style="6" customWidth="1"/>
    <col min="6" max="7" width="6.28515625" style="6" customWidth="1"/>
    <col min="8" max="8" width="6.5703125" style="6" customWidth="1"/>
    <col min="9" max="9" width="7.5703125" style="6" customWidth="1"/>
    <col min="10" max="10" width="0.85546875" style="6" customWidth="1"/>
    <col min="11" max="11" width="6.7109375" style="6" customWidth="1"/>
    <col min="12" max="14" width="6.28515625" style="6" customWidth="1"/>
    <col min="15" max="16384" width="9.140625" style="6"/>
  </cols>
  <sheetData>
    <row r="1" spans="1:16" s="26" customFormat="1" ht="12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6" s="26" customFormat="1" ht="12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6" s="28" customFormat="1" ht="25.15" customHeight="1" x14ac:dyDescent="0.2">
      <c r="A3" s="124"/>
      <c r="B3" s="124"/>
      <c r="C3" s="190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6" s="136" customFormat="1" ht="12" customHeight="1" x14ac:dyDescent="0.2">
      <c r="A4" s="153" t="s">
        <v>337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</row>
    <row r="5" spans="1:16" s="17" customFormat="1" ht="24" customHeight="1" x14ac:dyDescent="0.2">
      <c r="A5" s="525" t="s">
        <v>352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  <c r="N5" s="525"/>
    </row>
    <row r="6" spans="1:16" s="17" customFormat="1" ht="12" customHeight="1" x14ac:dyDescent="0.2">
      <c r="A6" s="155" t="s">
        <v>408</v>
      </c>
      <c r="B6" s="155"/>
      <c r="C6" s="155"/>
      <c r="D6" s="155"/>
      <c r="E6" s="156"/>
      <c r="F6" s="156"/>
      <c r="G6" s="156"/>
      <c r="H6" s="156"/>
      <c r="I6" s="156"/>
      <c r="J6" s="155"/>
      <c r="K6" s="156"/>
      <c r="L6" s="156"/>
      <c r="M6" s="164"/>
      <c r="N6" s="164"/>
    </row>
    <row r="7" spans="1:16" s="3" customFormat="1" ht="6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</row>
    <row r="8" spans="1:16" s="10" customFormat="1" ht="20.100000000000001" customHeight="1" x14ac:dyDescent="0.2">
      <c r="A8" s="540" t="s">
        <v>123</v>
      </c>
      <c r="B8" s="550" t="s">
        <v>269</v>
      </c>
      <c r="C8" s="550"/>
      <c r="D8" s="100"/>
      <c r="E8" s="550" t="s">
        <v>135</v>
      </c>
      <c r="F8" s="550"/>
      <c r="G8" s="550"/>
      <c r="H8" s="533" t="s">
        <v>14</v>
      </c>
      <c r="I8" s="530" t="s">
        <v>274</v>
      </c>
      <c r="J8" s="100"/>
      <c r="K8" s="528" t="s">
        <v>136</v>
      </c>
      <c r="L8" s="528"/>
      <c r="M8" s="528"/>
      <c r="N8" s="528"/>
    </row>
    <row r="9" spans="1:16" s="102" customFormat="1" ht="20.100000000000001" customHeight="1" x14ac:dyDescent="0.2">
      <c r="A9" s="504"/>
      <c r="B9" s="122" t="s">
        <v>137</v>
      </c>
      <c r="C9" s="122" t="s">
        <v>138</v>
      </c>
      <c r="D9" s="122"/>
      <c r="E9" s="122" t="s">
        <v>139</v>
      </c>
      <c r="F9" s="122" t="s">
        <v>140</v>
      </c>
      <c r="G9" s="122" t="s">
        <v>141</v>
      </c>
      <c r="H9" s="534"/>
      <c r="I9" s="551"/>
      <c r="J9" s="122"/>
      <c r="K9" s="101" t="s">
        <v>142</v>
      </c>
      <c r="L9" s="101" t="s">
        <v>143</v>
      </c>
      <c r="M9" s="101" t="s">
        <v>144</v>
      </c>
      <c r="N9" s="101" t="s">
        <v>145</v>
      </c>
    </row>
    <row r="10" spans="1:16" s="4" customFormat="1" ht="3" customHeight="1" x14ac:dyDescent="0.15"/>
    <row r="11" spans="1:16" s="10" customFormat="1" ht="9.9499999999999993" customHeight="1" x14ac:dyDescent="0.2">
      <c r="A11" s="74">
        <v>2014</v>
      </c>
      <c r="B11" s="354">
        <v>13927</v>
      </c>
      <c r="C11" s="354">
        <v>7817</v>
      </c>
      <c r="D11" s="354"/>
      <c r="E11" s="354">
        <v>7054</v>
      </c>
      <c r="F11" s="354">
        <v>11205</v>
      </c>
      <c r="G11" s="354">
        <v>3485</v>
      </c>
      <c r="H11" s="354">
        <v>21744</v>
      </c>
      <c r="I11" s="354">
        <v>1677</v>
      </c>
      <c r="J11" s="354"/>
      <c r="K11" s="354">
        <v>17793</v>
      </c>
      <c r="L11" s="354">
        <v>11061</v>
      </c>
      <c r="M11" s="354">
        <v>3837</v>
      </c>
      <c r="N11" s="354">
        <v>12307</v>
      </c>
      <c r="O11" s="325"/>
      <c r="P11" s="325"/>
    </row>
    <row r="12" spans="1:16" s="10" customFormat="1" ht="9.9499999999999993" customHeight="1" x14ac:dyDescent="0.2">
      <c r="A12" s="74">
        <v>2015</v>
      </c>
      <c r="B12" s="354">
        <v>14211</v>
      </c>
      <c r="C12" s="354">
        <v>8027</v>
      </c>
      <c r="D12" s="354"/>
      <c r="E12" s="354">
        <v>7120</v>
      </c>
      <c r="F12" s="354">
        <v>11547</v>
      </c>
      <c r="G12" s="354">
        <v>3571</v>
      </c>
      <c r="H12" s="354">
        <v>22238</v>
      </c>
      <c r="I12" s="354">
        <v>1628</v>
      </c>
      <c r="J12" s="354"/>
      <c r="K12" s="354">
        <v>18295</v>
      </c>
      <c r="L12" s="354">
        <v>11207</v>
      </c>
      <c r="M12" s="354">
        <v>4285</v>
      </c>
      <c r="N12" s="354">
        <v>12416</v>
      </c>
      <c r="O12" s="325"/>
      <c r="P12" s="325"/>
    </row>
    <row r="13" spans="1:16" s="10" customFormat="1" ht="9.9499999999999993" customHeight="1" x14ac:dyDescent="0.2">
      <c r="A13" s="74">
        <v>2016</v>
      </c>
      <c r="B13" s="354">
        <v>14502</v>
      </c>
      <c r="C13" s="354">
        <v>8159</v>
      </c>
      <c r="D13" s="354"/>
      <c r="E13" s="354">
        <v>7188</v>
      </c>
      <c r="F13" s="354">
        <v>11862</v>
      </c>
      <c r="G13" s="354">
        <v>3611</v>
      </c>
      <c r="H13" s="354">
        <v>22661</v>
      </c>
      <c r="I13" s="354">
        <v>1275</v>
      </c>
      <c r="J13" s="354"/>
      <c r="K13" s="354">
        <v>18632</v>
      </c>
      <c r="L13" s="354">
        <v>11329</v>
      </c>
      <c r="M13" s="354">
        <v>4654</v>
      </c>
      <c r="N13" s="354">
        <v>12446</v>
      </c>
      <c r="O13" s="325"/>
      <c r="P13" s="325"/>
    </row>
    <row r="14" spans="1:16" s="10" customFormat="1" ht="9.9499999999999993" customHeight="1" x14ac:dyDescent="0.2">
      <c r="A14" s="74">
        <v>2017</v>
      </c>
      <c r="B14" s="354">
        <v>14923</v>
      </c>
      <c r="C14" s="354">
        <v>8483</v>
      </c>
      <c r="D14" s="354"/>
      <c r="E14" s="354">
        <v>7353</v>
      </c>
      <c r="F14" s="354">
        <v>12349</v>
      </c>
      <c r="G14" s="354">
        <v>3704</v>
      </c>
      <c r="H14" s="354">
        <v>23406</v>
      </c>
      <c r="I14" s="354">
        <v>2121</v>
      </c>
      <c r="J14" s="354"/>
      <c r="K14" s="354">
        <v>19115</v>
      </c>
      <c r="L14" s="354">
        <v>11407</v>
      </c>
      <c r="M14" s="354">
        <v>4849</v>
      </c>
      <c r="N14" s="354">
        <v>12986</v>
      </c>
      <c r="O14" s="325"/>
      <c r="P14" s="325"/>
    </row>
    <row r="15" spans="1:16" s="10" customFormat="1" ht="9.9499999999999993" customHeight="1" x14ac:dyDescent="0.2">
      <c r="A15" s="74">
        <v>2018</v>
      </c>
      <c r="B15" s="354">
        <v>15052</v>
      </c>
      <c r="C15" s="354">
        <v>8563</v>
      </c>
      <c r="D15" s="354"/>
      <c r="E15" s="354">
        <v>7528</v>
      </c>
      <c r="F15" s="354">
        <v>13093</v>
      </c>
      <c r="G15" s="354">
        <v>3955</v>
      </c>
      <c r="H15" s="354">
        <v>23615</v>
      </c>
      <c r="I15" s="354">
        <v>1586</v>
      </c>
      <c r="J15" s="354"/>
      <c r="K15" s="354">
        <v>19354</v>
      </c>
      <c r="L15" s="354">
        <v>11649</v>
      </c>
      <c r="M15" s="354">
        <v>5199</v>
      </c>
      <c r="N15" s="354">
        <v>12873</v>
      </c>
      <c r="O15" s="325"/>
      <c r="P15" s="325"/>
    </row>
    <row r="16" spans="1:16" s="10" customFormat="1" ht="9.9499999999999993" customHeight="1" x14ac:dyDescent="0.2">
      <c r="A16" s="74">
        <v>2019</v>
      </c>
      <c r="B16" s="354">
        <v>16010</v>
      </c>
      <c r="C16" s="354">
        <v>8566</v>
      </c>
      <c r="D16" s="354"/>
      <c r="E16" s="354">
        <v>7528</v>
      </c>
      <c r="F16" s="354">
        <v>13093</v>
      </c>
      <c r="G16" s="354">
        <v>3955</v>
      </c>
      <c r="H16" s="354">
        <v>24576</v>
      </c>
      <c r="I16" s="354">
        <v>2016</v>
      </c>
      <c r="J16" s="354"/>
      <c r="K16" s="354">
        <v>20174</v>
      </c>
      <c r="L16" s="354">
        <v>12209</v>
      </c>
      <c r="M16" s="354">
        <v>5959</v>
      </c>
      <c r="N16" s="354">
        <v>12570</v>
      </c>
      <c r="O16" s="325"/>
      <c r="P16" s="325"/>
    </row>
    <row r="17" spans="1:15" s="4" customFormat="1" ht="3" customHeight="1" x14ac:dyDescent="0.15">
      <c r="A17" s="39"/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325"/>
    </row>
    <row r="18" spans="1:15" s="10" customFormat="1" ht="9.9499999999999993" customHeight="1" x14ac:dyDescent="0.2">
      <c r="B18" s="549" t="s">
        <v>402</v>
      </c>
      <c r="C18" s="549"/>
      <c r="D18" s="549"/>
      <c r="E18" s="549"/>
      <c r="F18" s="549"/>
      <c r="G18" s="549"/>
      <c r="H18" s="549"/>
      <c r="I18" s="549"/>
      <c r="J18" s="549"/>
      <c r="K18" s="549"/>
      <c r="L18" s="549"/>
      <c r="M18" s="549"/>
      <c r="N18" s="549"/>
      <c r="O18" s="325"/>
    </row>
    <row r="19" spans="1:15" s="4" customFormat="1" ht="3" customHeight="1" x14ac:dyDescent="0.15">
      <c r="A19" s="161"/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325"/>
    </row>
    <row r="20" spans="1:15" s="10" customFormat="1" ht="9.9499999999999993" customHeight="1" x14ac:dyDescent="0.2">
      <c r="A20" s="74" t="s">
        <v>15</v>
      </c>
      <c r="B20" s="354">
        <v>945</v>
      </c>
      <c r="C20" s="354">
        <v>393</v>
      </c>
      <c r="D20" s="354"/>
      <c r="E20" s="354">
        <v>253</v>
      </c>
      <c r="F20" s="354">
        <v>893</v>
      </c>
      <c r="G20" s="354">
        <v>192</v>
      </c>
      <c r="H20" s="354">
        <v>1338</v>
      </c>
      <c r="I20" s="354">
        <v>61</v>
      </c>
      <c r="J20" s="354"/>
      <c r="K20" s="354">
        <v>959</v>
      </c>
      <c r="L20" s="354">
        <v>833</v>
      </c>
      <c r="M20" s="354">
        <v>741</v>
      </c>
      <c r="N20" s="354">
        <v>1002</v>
      </c>
      <c r="O20" s="325"/>
    </row>
    <row r="21" spans="1:15" s="10" customFormat="1" ht="9.9499999999999993" customHeight="1" x14ac:dyDescent="0.2">
      <c r="A21" s="74" t="s">
        <v>130</v>
      </c>
      <c r="B21" s="354">
        <v>32</v>
      </c>
      <c r="C21" s="354">
        <v>27</v>
      </c>
      <c r="D21" s="354"/>
      <c r="E21" s="354">
        <v>59</v>
      </c>
      <c r="F21" s="354">
        <v>0</v>
      </c>
      <c r="G21" s="354">
        <v>0</v>
      </c>
      <c r="H21" s="354">
        <v>59</v>
      </c>
      <c r="I21" s="354">
        <v>0</v>
      </c>
      <c r="J21" s="354"/>
      <c r="K21" s="354">
        <v>43</v>
      </c>
      <c r="L21" s="354">
        <v>42</v>
      </c>
      <c r="M21" s="354">
        <v>19</v>
      </c>
      <c r="N21" s="354">
        <v>11</v>
      </c>
      <c r="O21" s="325"/>
    </row>
    <row r="22" spans="1:15" s="10" customFormat="1" ht="9.9499999999999993" customHeight="1" x14ac:dyDescent="0.2">
      <c r="A22" s="74" t="s">
        <v>17</v>
      </c>
      <c r="B22" s="354">
        <v>363</v>
      </c>
      <c r="C22" s="354">
        <v>345</v>
      </c>
      <c r="D22" s="354"/>
      <c r="E22" s="354">
        <v>257</v>
      </c>
      <c r="F22" s="354">
        <v>451</v>
      </c>
      <c r="G22" s="354">
        <v>0</v>
      </c>
      <c r="H22" s="354">
        <v>708</v>
      </c>
      <c r="I22" s="354">
        <v>31</v>
      </c>
      <c r="J22" s="354"/>
      <c r="K22" s="354">
        <v>640</v>
      </c>
      <c r="L22" s="354">
        <v>349</v>
      </c>
      <c r="M22" s="354">
        <v>101</v>
      </c>
      <c r="N22" s="354">
        <v>254</v>
      </c>
      <c r="O22" s="325"/>
    </row>
    <row r="23" spans="1:15" s="50" customFormat="1" ht="9.9499999999999993" customHeight="1" x14ac:dyDescent="0.2">
      <c r="A23" s="74" t="s">
        <v>18</v>
      </c>
      <c r="B23" s="354">
        <v>1081</v>
      </c>
      <c r="C23" s="354">
        <v>639</v>
      </c>
      <c r="D23" s="354"/>
      <c r="E23" s="354">
        <v>518</v>
      </c>
      <c r="F23" s="354">
        <v>549</v>
      </c>
      <c r="G23" s="354">
        <v>653</v>
      </c>
      <c r="H23" s="354">
        <v>1720</v>
      </c>
      <c r="I23" s="354">
        <v>138</v>
      </c>
      <c r="J23" s="354"/>
      <c r="K23" s="354">
        <v>945</v>
      </c>
      <c r="L23" s="354">
        <v>1140</v>
      </c>
      <c r="M23" s="354">
        <v>212</v>
      </c>
      <c r="N23" s="354">
        <v>870</v>
      </c>
      <c r="O23" s="325"/>
    </row>
    <row r="24" spans="1:15" s="173" customFormat="1" ht="9.9499999999999993" customHeight="1" x14ac:dyDescent="0.2">
      <c r="A24" s="94" t="s">
        <v>131</v>
      </c>
      <c r="B24" s="354">
        <v>3186</v>
      </c>
      <c r="C24" s="354">
        <v>555</v>
      </c>
      <c r="D24" s="354"/>
      <c r="E24" s="354">
        <v>3741</v>
      </c>
      <c r="F24" s="354">
        <v>0</v>
      </c>
      <c r="G24" s="354">
        <v>0</v>
      </c>
      <c r="H24" s="354">
        <v>3741</v>
      </c>
      <c r="I24" s="354">
        <v>253</v>
      </c>
      <c r="J24" s="354"/>
      <c r="K24" s="354">
        <v>3154</v>
      </c>
      <c r="L24" s="354">
        <v>741</v>
      </c>
      <c r="M24" s="354">
        <v>383</v>
      </c>
      <c r="N24" s="354">
        <v>1143</v>
      </c>
      <c r="O24" s="325"/>
    </row>
    <row r="25" spans="1:15" s="173" customFormat="1" ht="9.9499999999999993" customHeight="1" x14ac:dyDescent="0.2">
      <c r="A25" s="180" t="s">
        <v>19</v>
      </c>
      <c r="B25" s="355">
        <v>2830</v>
      </c>
      <c r="C25" s="355">
        <v>431</v>
      </c>
      <c r="D25" s="355"/>
      <c r="E25" s="355">
        <v>3261</v>
      </c>
      <c r="F25" s="355">
        <v>0</v>
      </c>
      <c r="G25" s="355">
        <v>0</v>
      </c>
      <c r="H25" s="355">
        <v>3261</v>
      </c>
      <c r="I25" s="355">
        <v>205</v>
      </c>
      <c r="J25" s="355"/>
      <c r="K25" s="355">
        <v>2793</v>
      </c>
      <c r="L25" s="355">
        <v>548</v>
      </c>
      <c r="M25" s="355">
        <v>242</v>
      </c>
      <c r="N25" s="355">
        <v>1047</v>
      </c>
      <c r="O25" s="359"/>
    </row>
    <row r="26" spans="1:15" s="173" customFormat="1" ht="9.9499999999999993" customHeight="1" x14ac:dyDescent="0.2">
      <c r="A26" s="180" t="s">
        <v>20</v>
      </c>
      <c r="B26" s="355">
        <v>356</v>
      </c>
      <c r="C26" s="355">
        <v>124</v>
      </c>
      <c r="D26" s="355"/>
      <c r="E26" s="355">
        <v>480</v>
      </c>
      <c r="F26" s="355">
        <v>0</v>
      </c>
      <c r="G26" s="355">
        <v>0</v>
      </c>
      <c r="H26" s="355">
        <v>480</v>
      </c>
      <c r="I26" s="355">
        <v>48</v>
      </c>
      <c r="J26" s="355"/>
      <c r="K26" s="355">
        <v>361</v>
      </c>
      <c r="L26" s="355">
        <v>193</v>
      </c>
      <c r="M26" s="355">
        <v>141</v>
      </c>
      <c r="N26" s="355">
        <v>96</v>
      </c>
      <c r="O26" s="359"/>
    </row>
    <row r="27" spans="1:15" s="186" customFormat="1" ht="9.9499999999999993" customHeight="1" x14ac:dyDescent="0.2">
      <c r="A27" s="94" t="s">
        <v>21</v>
      </c>
      <c r="B27" s="354">
        <v>1040</v>
      </c>
      <c r="C27" s="354">
        <v>489</v>
      </c>
      <c r="D27" s="354"/>
      <c r="E27" s="354">
        <v>265</v>
      </c>
      <c r="F27" s="354">
        <v>560</v>
      </c>
      <c r="G27" s="354">
        <v>704</v>
      </c>
      <c r="H27" s="354">
        <v>1529</v>
      </c>
      <c r="I27" s="354">
        <v>140</v>
      </c>
      <c r="J27" s="354"/>
      <c r="K27" s="354">
        <v>1015</v>
      </c>
      <c r="L27" s="354">
        <v>757</v>
      </c>
      <c r="M27" s="354">
        <v>673</v>
      </c>
      <c r="N27" s="354">
        <v>441</v>
      </c>
      <c r="O27" s="325"/>
    </row>
    <row r="28" spans="1:15" s="186" customFormat="1" ht="9.9499999999999993" customHeight="1" x14ac:dyDescent="0.2">
      <c r="A28" s="94" t="s">
        <v>22</v>
      </c>
      <c r="B28" s="354">
        <v>471</v>
      </c>
      <c r="C28" s="354">
        <v>203</v>
      </c>
      <c r="D28" s="354"/>
      <c r="E28" s="354">
        <v>90</v>
      </c>
      <c r="F28" s="354">
        <v>222</v>
      </c>
      <c r="G28" s="354">
        <v>362</v>
      </c>
      <c r="H28" s="354">
        <v>674</v>
      </c>
      <c r="I28" s="354">
        <v>31</v>
      </c>
      <c r="J28" s="354"/>
      <c r="K28" s="354">
        <v>370</v>
      </c>
      <c r="L28" s="354">
        <v>508</v>
      </c>
      <c r="M28" s="354">
        <v>12</v>
      </c>
      <c r="N28" s="354">
        <v>293</v>
      </c>
      <c r="O28" s="325"/>
    </row>
    <row r="29" spans="1:15" s="186" customFormat="1" ht="9.9499999999999993" customHeight="1" x14ac:dyDescent="0.2">
      <c r="A29" s="94" t="s">
        <v>23</v>
      </c>
      <c r="B29" s="354">
        <v>734</v>
      </c>
      <c r="C29" s="354">
        <v>511</v>
      </c>
      <c r="D29" s="354"/>
      <c r="E29" s="354">
        <v>210</v>
      </c>
      <c r="F29" s="354">
        <v>579</v>
      </c>
      <c r="G29" s="354">
        <v>456</v>
      </c>
      <c r="H29" s="354">
        <v>1245</v>
      </c>
      <c r="I29" s="354">
        <v>88</v>
      </c>
      <c r="J29" s="354"/>
      <c r="K29" s="354">
        <v>892</v>
      </c>
      <c r="L29" s="354">
        <v>884</v>
      </c>
      <c r="M29" s="354">
        <v>0</v>
      </c>
      <c r="N29" s="354">
        <v>689</v>
      </c>
      <c r="O29" s="325"/>
    </row>
    <row r="30" spans="1:15" s="10" customFormat="1" ht="9.9499999999999993" customHeight="1" x14ac:dyDescent="0.2">
      <c r="A30" s="52" t="s">
        <v>24</v>
      </c>
      <c r="B30" s="354">
        <v>3672</v>
      </c>
      <c r="C30" s="354">
        <v>1734</v>
      </c>
      <c r="D30" s="354"/>
      <c r="E30" s="354">
        <v>690</v>
      </c>
      <c r="F30" s="354">
        <v>4322</v>
      </c>
      <c r="G30" s="354">
        <v>394</v>
      </c>
      <c r="H30" s="354">
        <v>5406</v>
      </c>
      <c r="I30" s="354">
        <v>566</v>
      </c>
      <c r="J30" s="354"/>
      <c r="K30" s="354">
        <v>4985</v>
      </c>
      <c r="L30" s="354">
        <v>1950</v>
      </c>
      <c r="M30" s="354">
        <v>1578</v>
      </c>
      <c r="N30" s="354">
        <v>2478</v>
      </c>
      <c r="O30" s="449"/>
    </row>
    <row r="31" spans="1:15" s="10" customFormat="1" ht="9.9499999999999993" customHeight="1" x14ac:dyDescent="0.2">
      <c r="A31" s="74" t="s">
        <v>25</v>
      </c>
      <c r="B31" s="354">
        <v>744</v>
      </c>
      <c r="C31" s="354">
        <v>655</v>
      </c>
      <c r="D31" s="354"/>
      <c r="E31" s="354">
        <v>250</v>
      </c>
      <c r="F31" s="354">
        <v>1149</v>
      </c>
      <c r="G31" s="354">
        <v>0</v>
      </c>
      <c r="H31" s="354">
        <v>1399</v>
      </c>
      <c r="I31" s="354">
        <v>82</v>
      </c>
      <c r="J31" s="354"/>
      <c r="K31" s="354">
        <v>1397</v>
      </c>
      <c r="L31" s="354">
        <v>441</v>
      </c>
      <c r="M31" s="354">
        <v>299</v>
      </c>
      <c r="N31" s="354">
        <v>1167</v>
      </c>
      <c r="O31" s="325"/>
    </row>
    <row r="32" spans="1:15" s="10" customFormat="1" ht="9.9499999999999993" customHeight="1" x14ac:dyDescent="0.2">
      <c r="A32" s="52" t="s">
        <v>26</v>
      </c>
      <c r="B32" s="354">
        <v>637</v>
      </c>
      <c r="C32" s="354">
        <v>431</v>
      </c>
      <c r="D32" s="354"/>
      <c r="E32" s="354">
        <v>212</v>
      </c>
      <c r="F32" s="354">
        <v>856</v>
      </c>
      <c r="G32" s="354">
        <v>0</v>
      </c>
      <c r="H32" s="354">
        <v>1068</v>
      </c>
      <c r="I32" s="354">
        <v>17</v>
      </c>
      <c r="J32" s="354"/>
      <c r="K32" s="354">
        <v>934</v>
      </c>
      <c r="L32" s="354">
        <v>463</v>
      </c>
      <c r="M32" s="354">
        <v>405</v>
      </c>
      <c r="N32" s="354">
        <v>535</v>
      </c>
      <c r="O32" s="325"/>
    </row>
    <row r="33" spans="1:18" s="10" customFormat="1" ht="9.9499999999999993" customHeight="1" x14ac:dyDescent="0.2">
      <c r="A33" s="74" t="s">
        <v>27</v>
      </c>
      <c r="B33" s="354">
        <v>714</v>
      </c>
      <c r="C33" s="354">
        <v>591</v>
      </c>
      <c r="D33" s="354"/>
      <c r="E33" s="354">
        <v>159</v>
      </c>
      <c r="F33" s="354">
        <v>899</v>
      </c>
      <c r="G33" s="354">
        <v>247</v>
      </c>
      <c r="H33" s="354">
        <v>1305</v>
      </c>
      <c r="I33" s="354">
        <v>75</v>
      </c>
      <c r="J33" s="354"/>
      <c r="K33" s="354">
        <v>989</v>
      </c>
      <c r="L33" s="354">
        <v>723</v>
      </c>
      <c r="M33" s="354">
        <v>291</v>
      </c>
      <c r="N33" s="354">
        <v>774</v>
      </c>
      <c r="O33" s="325"/>
    </row>
    <row r="34" spans="1:18" s="10" customFormat="1" ht="9.9499999999999993" customHeight="1" x14ac:dyDescent="0.2">
      <c r="A34" s="74" t="s">
        <v>162</v>
      </c>
      <c r="B34" s="354">
        <v>307</v>
      </c>
      <c r="C34" s="354">
        <v>273</v>
      </c>
      <c r="D34" s="354"/>
      <c r="E34" s="354">
        <v>201</v>
      </c>
      <c r="F34" s="354">
        <v>379</v>
      </c>
      <c r="G34" s="354">
        <v>0</v>
      </c>
      <c r="H34" s="354">
        <v>580</v>
      </c>
      <c r="I34" s="354">
        <v>43</v>
      </c>
      <c r="J34" s="354"/>
      <c r="K34" s="354">
        <v>480</v>
      </c>
      <c r="L34" s="354">
        <v>409</v>
      </c>
      <c r="M34" s="354">
        <v>103</v>
      </c>
      <c r="N34" s="354">
        <v>292</v>
      </c>
      <c r="O34" s="325"/>
    </row>
    <row r="35" spans="1:18" s="10" customFormat="1" ht="9.9499999999999993" customHeight="1" x14ac:dyDescent="0.2">
      <c r="A35" s="74" t="s">
        <v>163</v>
      </c>
      <c r="B35" s="354">
        <v>64</v>
      </c>
      <c r="C35" s="354">
        <v>52</v>
      </c>
      <c r="D35" s="354"/>
      <c r="E35" s="354">
        <v>50</v>
      </c>
      <c r="F35" s="354">
        <v>66</v>
      </c>
      <c r="G35" s="354">
        <v>0</v>
      </c>
      <c r="H35" s="354">
        <v>116</v>
      </c>
      <c r="I35" s="354">
        <v>5</v>
      </c>
      <c r="J35" s="354"/>
      <c r="K35" s="354">
        <v>85</v>
      </c>
      <c r="L35" s="354">
        <v>93</v>
      </c>
      <c r="M35" s="354">
        <v>47</v>
      </c>
      <c r="N35" s="354">
        <v>75</v>
      </c>
      <c r="O35" s="325"/>
    </row>
    <row r="36" spans="1:18" s="10" customFormat="1" ht="9.9499999999999993" customHeight="1" x14ac:dyDescent="0.2">
      <c r="A36" s="74" t="s">
        <v>30</v>
      </c>
      <c r="B36" s="354">
        <v>441</v>
      </c>
      <c r="C36" s="354">
        <v>401</v>
      </c>
      <c r="D36" s="354"/>
      <c r="E36" s="354">
        <v>211</v>
      </c>
      <c r="F36" s="354">
        <v>554</v>
      </c>
      <c r="G36" s="354">
        <v>77</v>
      </c>
      <c r="H36" s="354">
        <v>842</v>
      </c>
      <c r="I36" s="354">
        <v>138</v>
      </c>
      <c r="J36" s="354"/>
      <c r="K36" s="354">
        <v>659</v>
      </c>
      <c r="L36" s="354">
        <v>720</v>
      </c>
      <c r="M36" s="354">
        <v>313</v>
      </c>
      <c r="N36" s="354">
        <v>730</v>
      </c>
      <c r="O36" s="325"/>
    </row>
    <row r="37" spans="1:18" s="10" customFormat="1" ht="9.9499999999999993" customHeight="1" x14ac:dyDescent="0.2">
      <c r="A37" s="52" t="s">
        <v>31</v>
      </c>
      <c r="B37" s="354">
        <v>537</v>
      </c>
      <c r="C37" s="354">
        <v>415</v>
      </c>
      <c r="D37" s="354"/>
      <c r="E37" s="354">
        <v>7</v>
      </c>
      <c r="F37" s="354">
        <v>385</v>
      </c>
      <c r="G37" s="354">
        <v>560</v>
      </c>
      <c r="H37" s="354">
        <v>952</v>
      </c>
      <c r="I37" s="354">
        <v>33</v>
      </c>
      <c r="J37" s="354"/>
      <c r="K37" s="354">
        <v>870</v>
      </c>
      <c r="L37" s="354">
        <v>688</v>
      </c>
      <c r="M37" s="354">
        <v>449</v>
      </c>
      <c r="N37" s="354">
        <v>437</v>
      </c>
      <c r="O37" s="325"/>
    </row>
    <row r="38" spans="1:18" s="10" customFormat="1" ht="9.9499999999999993" customHeight="1" x14ac:dyDescent="0.2">
      <c r="A38" s="74" t="s">
        <v>32</v>
      </c>
      <c r="B38" s="354">
        <v>105</v>
      </c>
      <c r="C38" s="354">
        <v>106</v>
      </c>
      <c r="D38" s="354"/>
      <c r="E38" s="354">
        <v>108</v>
      </c>
      <c r="F38" s="354">
        <v>72</v>
      </c>
      <c r="G38" s="354">
        <v>31</v>
      </c>
      <c r="H38" s="354">
        <v>211</v>
      </c>
      <c r="I38" s="354">
        <v>12</v>
      </c>
      <c r="J38" s="354"/>
      <c r="K38" s="354">
        <v>175</v>
      </c>
      <c r="L38" s="354">
        <v>160</v>
      </c>
      <c r="M38" s="354">
        <v>59</v>
      </c>
      <c r="N38" s="354">
        <v>134</v>
      </c>
      <c r="O38" s="325"/>
    </row>
    <row r="39" spans="1:18" s="10" customFormat="1" ht="9.9499999999999993" customHeight="1" x14ac:dyDescent="0.2">
      <c r="A39" s="74" t="s">
        <v>33</v>
      </c>
      <c r="B39" s="354">
        <v>295</v>
      </c>
      <c r="C39" s="354">
        <v>254</v>
      </c>
      <c r="D39" s="354"/>
      <c r="E39" s="354">
        <v>190</v>
      </c>
      <c r="F39" s="354">
        <v>327</v>
      </c>
      <c r="G39" s="354">
        <v>32</v>
      </c>
      <c r="H39" s="354">
        <v>549</v>
      </c>
      <c r="I39" s="354">
        <v>39</v>
      </c>
      <c r="J39" s="354"/>
      <c r="K39" s="354">
        <v>484</v>
      </c>
      <c r="L39" s="354">
        <v>443</v>
      </c>
      <c r="M39" s="354">
        <v>157</v>
      </c>
      <c r="N39" s="354">
        <v>427</v>
      </c>
      <c r="O39" s="325"/>
    </row>
    <row r="40" spans="1:18" s="10" customFormat="1" ht="9.9499999999999993" customHeight="1" x14ac:dyDescent="0.2">
      <c r="A40" s="52" t="s">
        <v>34</v>
      </c>
      <c r="B40" s="354">
        <v>517</v>
      </c>
      <c r="C40" s="354">
        <v>309</v>
      </c>
      <c r="D40" s="354"/>
      <c r="E40" s="354">
        <v>175</v>
      </c>
      <c r="F40" s="354">
        <v>556</v>
      </c>
      <c r="G40" s="354">
        <v>95</v>
      </c>
      <c r="H40" s="354">
        <v>826</v>
      </c>
      <c r="I40" s="354">
        <v>95</v>
      </c>
      <c r="J40" s="354"/>
      <c r="K40" s="354">
        <v>776</v>
      </c>
      <c r="L40" s="354">
        <v>540</v>
      </c>
      <c r="M40" s="354">
        <v>470</v>
      </c>
      <c r="N40" s="354">
        <v>779</v>
      </c>
      <c r="O40" s="325"/>
    </row>
    <row r="41" spans="1:18" s="10" customFormat="1" ht="9.9499999999999993" customHeight="1" x14ac:dyDescent="0.2">
      <c r="A41" s="74" t="s">
        <v>35</v>
      </c>
      <c r="B41" s="354">
        <v>523</v>
      </c>
      <c r="C41" s="354">
        <v>269</v>
      </c>
      <c r="D41" s="354"/>
      <c r="E41" s="354">
        <v>79</v>
      </c>
      <c r="F41" s="354">
        <v>523</v>
      </c>
      <c r="G41" s="354">
        <v>190</v>
      </c>
      <c r="H41" s="354">
        <v>792</v>
      </c>
      <c r="I41" s="354">
        <v>19</v>
      </c>
      <c r="J41" s="354"/>
      <c r="K41" s="354">
        <v>640</v>
      </c>
      <c r="L41" s="354">
        <v>571</v>
      </c>
      <c r="M41" s="354">
        <v>102</v>
      </c>
      <c r="N41" s="354">
        <v>223</v>
      </c>
      <c r="O41" s="325"/>
    </row>
    <row r="42" spans="1:18" s="69" customFormat="1" ht="9.9499999999999993" customHeight="1" x14ac:dyDescent="0.2">
      <c r="A42" s="106" t="s">
        <v>36</v>
      </c>
      <c r="B42" s="356">
        <v>2421</v>
      </c>
      <c r="C42" s="356">
        <v>1404</v>
      </c>
      <c r="D42" s="356"/>
      <c r="E42" s="356">
        <v>1087</v>
      </c>
      <c r="F42" s="356">
        <v>1893</v>
      </c>
      <c r="G42" s="356">
        <v>845</v>
      </c>
      <c r="H42" s="356">
        <v>3825</v>
      </c>
      <c r="I42" s="356">
        <v>230</v>
      </c>
      <c r="J42" s="356"/>
      <c r="K42" s="356">
        <v>2587</v>
      </c>
      <c r="L42" s="356">
        <v>2364</v>
      </c>
      <c r="M42" s="356">
        <v>1073</v>
      </c>
      <c r="N42" s="356">
        <v>2137</v>
      </c>
      <c r="O42" s="325"/>
      <c r="P42" s="151"/>
      <c r="Q42" s="151"/>
      <c r="R42" s="151"/>
    </row>
    <row r="43" spans="1:18" s="69" customFormat="1" ht="9.9499999999999993" customHeight="1" x14ac:dyDescent="0.2">
      <c r="A43" s="106" t="s">
        <v>37</v>
      </c>
      <c r="B43" s="356">
        <v>5431</v>
      </c>
      <c r="C43" s="356">
        <v>1758</v>
      </c>
      <c r="D43" s="356"/>
      <c r="E43" s="356">
        <v>4306</v>
      </c>
      <c r="F43" s="356">
        <v>1361</v>
      </c>
      <c r="G43" s="356">
        <v>1522</v>
      </c>
      <c r="H43" s="356">
        <v>7189</v>
      </c>
      <c r="I43" s="356">
        <v>512</v>
      </c>
      <c r="J43" s="356"/>
      <c r="K43" s="356">
        <v>5431</v>
      </c>
      <c r="L43" s="356">
        <v>2890</v>
      </c>
      <c r="M43" s="356">
        <v>1068</v>
      </c>
      <c r="N43" s="356">
        <v>2566</v>
      </c>
      <c r="O43" s="325"/>
      <c r="P43" s="151"/>
      <c r="Q43" s="151"/>
      <c r="R43" s="151"/>
    </row>
    <row r="44" spans="1:18" s="69" customFormat="1" ht="9.9499999999999993" customHeight="1" x14ac:dyDescent="0.2">
      <c r="A44" s="106" t="s">
        <v>38</v>
      </c>
      <c r="B44" s="356">
        <v>5767</v>
      </c>
      <c r="C44" s="356">
        <v>3411</v>
      </c>
      <c r="D44" s="356"/>
      <c r="E44" s="356">
        <v>1311</v>
      </c>
      <c r="F44" s="356">
        <v>7226</v>
      </c>
      <c r="G44" s="356">
        <v>641</v>
      </c>
      <c r="H44" s="356">
        <v>9178</v>
      </c>
      <c r="I44" s="356">
        <v>740</v>
      </c>
      <c r="J44" s="356"/>
      <c r="K44" s="356">
        <v>8305</v>
      </c>
      <c r="L44" s="356">
        <v>3577</v>
      </c>
      <c r="M44" s="356">
        <v>2573</v>
      </c>
      <c r="N44" s="356">
        <v>4954</v>
      </c>
      <c r="O44" s="325"/>
      <c r="P44" s="151"/>
      <c r="Q44" s="151"/>
      <c r="R44" s="151"/>
    </row>
    <row r="45" spans="1:18" s="69" customFormat="1" ht="9.9499999999999993" customHeight="1" x14ac:dyDescent="0.2">
      <c r="A45" s="106" t="s">
        <v>39</v>
      </c>
      <c r="B45" s="356">
        <v>1749</v>
      </c>
      <c r="C45" s="356">
        <v>1501</v>
      </c>
      <c r="D45" s="356"/>
      <c r="E45" s="356">
        <v>767</v>
      </c>
      <c r="F45" s="356">
        <v>1783</v>
      </c>
      <c r="G45" s="356">
        <v>700</v>
      </c>
      <c r="H45" s="356">
        <v>3250</v>
      </c>
      <c r="I45" s="356">
        <v>270</v>
      </c>
      <c r="J45" s="356"/>
      <c r="K45" s="356">
        <v>2753</v>
      </c>
      <c r="L45" s="356">
        <v>2513</v>
      </c>
      <c r="M45" s="356">
        <v>1128</v>
      </c>
      <c r="N45" s="356">
        <v>2095</v>
      </c>
      <c r="O45" s="325"/>
      <c r="P45" s="151"/>
      <c r="Q45" s="151"/>
      <c r="R45" s="151"/>
    </row>
    <row r="46" spans="1:18" s="69" customFormat="1" ht="9.9499999999999993" customHeight="1" x14ac:dyDescent="0.2">
      <c r="A46" s="106" t="s">
        <v>40</v>
      </c>
      <c r="B46" s="356">
        <v>1040</v>
      </c>
      <c r="C46" s="356">
        <v>578</v>
      </c>
      <c r="D46" s="356"/>
      <c r="E46" s="356">
        <v>254</v>
      </c>
      <c r="F46" s="356">
        <v>1079</v>
      </c>
      <c r="G46" s="356">
        <v>285</v>
      </c>
      <c r="H46" s="356">
        <v>1618</v>
      </c>
      <c r="I46" s="356">
        <v>114</v>
      </c>
      <c r="J46" s="356"/>
      <c r="K46" s="356">
        <v>1416</v>
      </c>
      <c r="L46" s="356">
        <v>1111</v>
      </c>
      <c r="M46" s="356">
        <v>572</v>
      </c>
      <c r="N46" s="356">
        <v>1002</v>
      </c>
      <c r="O46" s="325"/>
      <c r="P46" s="151"/>
      <c r="Q46" s="151"/>
      <c r="R46" s="151"/>
    </row>
    <row r="47" spans="1:18" s="10" customFormat="1" ht="9.9499999999999993" customHeight="1" x14ac:dyDescent="0.2">
      <c r="A47" s="106" t="s">
        <v>41</v>
      </c>
      <c r="B47" s="356">
        <v>16408</v>
      </c>
      <c r="C47" s="356">
        <v>8652</v>
      </c>
      <c r="D47" s="356"/>
      <c r="E47" s="356">
        <v>7725</v>
      </c>
      <c r="F47" s="356">
        <v>13342</v>
      </c>
      <c r="G47" s="356">
        <v>3993</v>
      </c>
      <c r="H47" s="356">
        <v>25060</v>
      </c>
      <c r="I47" s="356">
        <v>1866</v>
      </c>
      <c r="J47" s="356"/>
      <c r="K47" s="356">
        <v>20492</v>
      </c>
      <c r="L47" s="356">
        <v>12455</v>
      </c>
      <c r="M47" s="356">
        <v>6414</v>
      </c>
      <c r="N47" s="356">
        <v>12754</v>
      </c>
      <c r="O47" s="325"/>
      <c r="P47" s="151"/>
      <c r="Q47" s="151"/>
      <c r="R47" s="151"/>
    </row>
    <row r="48" spans="1:18" s="4" customFormat="1" ht="3" customHeight="1" x14ac:dyDescent="0.15">
      <c r="A48" s="5"/>
      <c r="B48" s="5"/>
      <c r="C48" s="5"/>
      <c r="D48" s="5"/>
      <c r="E48" s="5"/>
      <c r="F48" s="5"/>
      <c r="G48" s="5"/>
      <c r="H48" s="5"/>
      <c r="I48" s="5"/>
      <c r="J48" s="5"/>
      <c r="K48" s="21"/>
      <c r="L48" s="21"/>
      <c r="M48" s="21"/>
      <c r="N48" s="21"/>
    </row>
    <row r="49" spans="1:14" s="4" customFormat="1" ht="3" customHeight="1" x14ac:dyDescent="0.15"/>
    <row r="50" spans="1:14" s="357" customFormat="1" ht="9.9499999999999993" customHeight="1" x14ac:dyDescent="0.2">
      <c r="A50" s="74" t="s">
        <v>146</v>
      </c>
      <c r="B50" s="107"/>
      <c r="C50" s="107"/>
      <c r="D50" s="107"/>
      <c r="E50" s="107"/>
      <c r="F50" s="107"/>
      <c r="G50" s="107"/>
      <c r="H50" s="420"/>
      <c r="I50" s="108"/>
      <c r="J50" s="107"/>
      <c r="K50" s="327"/>
      <c r="L50" s="327"/>
      <c r="M50" s="327"/>
      <c r="N50" s="327"/>
    </row>
    <row r="51" spans="1:14" ht="10.15" customHeight="1" x14ac:dyDescent="0.2">
      <c r="C51" s="420"/>
      <c r="E51" s="384"/>
      <c r="F51" s="384"/>
      <c r="H51" s="384"/>
      <c r="I51" s="384"/>
      <c r="J51" s="384"/>
      <c r="K51" s="384"/>
      <c r="L51" s="384"/>
      <c r="M51" s="384"/>
      <c r="N51" s="384"/>
    </row>
    <row r="52" spans="1:14" ht="10.15" customHeight="1" x14ac:dyDescent="0.2">
      <c r="C52" s="385"/>
      <c r="H52" s="420"/>
      <c r="I52" s="420"/>
      <c r="J52" s="420"/>
      <c r="K52" s="420"/>
      <c r="L52" s="420"/>
      <c r="M52" s="420"/>
      <c r="N52" s="420"/>
    </row>
    <row r="53" spans="1:14" ht="10.15" customHeight="1" x14ac:dyDescent="0.2">
      <c r="C53" s="420"/>
      <c r="H53" s="420"/>
    </row>
    <row r="54" spans="1:14" ht="10.15" customHeight="1" x14ac:dyDescent="0.2">
      <c r="C54" s="420"/>
    </row>
    <row r="55" spans="1:14" ht="10.15" customHeight="1" x14ac:dyDescent="0.2"/>
    <row r="56" spans="1:14" ht="10.15" customHeight="1" x14ac:dyDescent="0.2"/>
    <row r="57" spans="1:14" ht="10.15" customHeight="1" x14ac:dyDescent="0.2"/>
    <row r="58" spans="1:14" ht="10.15" customHeight="1" x14ac:dyDescent="0.2"/>
  </sheetData>
  <mergeCells count="8">
    <mergeCell ref="B18:N18"/>
    <mergeCell ref="A5:N5"/>
    <mergeCell ref="A8:A9"/>
    <mergeCell ref="B8:C8"/>
    <mergeCell ref="E8:G8"/>
    <mergeCell ref="H8:H9"/>
    <mergeCell ref="I8:I9"/>
    <mergeCell ref="K8:N8"/>
  </mergeCells>
  <printOptions horizontalCentered="1"/>
  <pageMargins left="0.59055118110236227" right="0.59055118110236227" top="0.78740157480314965" bottom="0.78740157480314965" header="0" footer="0"/>
  <pageSetup paperSize="9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Normal="100" workbookViewId="0"/>
  </sheetViews>
  <sheetFormatPr defaultColWidth="9.140625" defaultRowHeight="12.75" x14ac:dyDescent="0.2"/>
  <cols>
    <col min="1" max="1" width="9.140625" style="16" customWidth="1"/>
    <col min="2" max="2" width="7.42578125" style="16" customWidth="1"/>
    <col min="3" max="3" width="8.5703125" style="16" customWidth="1"/>
    <col min="4" max="4" width="0.85546875" style="16" customWidth="1"/>
    <col min="5" max="5" width="6.42578125" style="16" customWidth="1"/>
    <col min="6" max="6" width="7.42578125" style="16" customWidth="1"/>
    <col min="7" max="7" width="0.85546875" style="16" customWidth="1"/>
    <col min="8" max="8" width="7.42578125" style="16" customWidth="1"/>
    <col min="9" max="9" width="9" style="16" bestFit="1" customWidth="1"/>
    <col min="10" max="10" width="0.85546875" style="16" customWidth="1"/>
    <col min="11" max="11" width="7.28515625" style="16" customWidth="1"/>
    <col min="12" max="12" width="7.7109375" style="16" bestFit="1" customWidth="1"/>
    <col min="13" max="13" width="0.85546875" style="16" customWidth="1"/>
    <col min="14" max="14" width="7.7109375" style="16" customWidth="1"/>
    <col min="15" max="15" width="9.140625" style="16" customWidth="1"/>
    <col min="16" max="16384" width="9.140625" style="16"/>
  </cols>
  <sheetData>
    <row r="1" spans="1:18" s="26" customFormat="1" ht="12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8" s="26" customFormat="1" ht="12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8" s="28" customFormat="1" ht="25.15" customHeight="1" x14ac:dyDescent="0.2">
      <c r="A3" s="124"/>
      <c r="B3" s="124"/>
      <c r="C3" s="190"/>
      <c r="D3" s="124"/>
      <c r="E3" s="124"/>
      <c r="F3" s="190"/>
      <c r="G3" s="124"/>
      <c r="H3" s="124"/>
      <c r="I3" s="190"/>
      <c r="J3" s="124"/>
      <c r="K3" s="124"/>
      <c r="L3" s="190"/>
      <c r="M3" s="124"/>
      <c r="N3" s="124"/>
      <c r="O3" s="190"/>
    </row>
    <row r="4" spans="1:18" s="125" customFormat="1" ht="12" customHeight="1" x14ac:dyDescent="0.2">
      <c r="A4" s="137" t="s">
        <v>330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</row>
    <row r="5" spans="1:18" s="13" customFormat="1" ht="12" customHeight="1" x14ac:dyDescent="0.2">
      <c r="A5" s="485" t="s">
        <v>353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  <c r="L5" s="485"/>
      <c r="M5" s="485"/>
      <c r="N5" s="485"/>
      <c r="O5" s="485"/>
    </row>
    <row r="6" spans="1:18" s="13" customFormat="1" ht="12" customHeight="1" x14ac:dyDescent="0.2">
      <c r="A6" s="138" t="s">
        <v>395</v>
      </c>
      <c r="B6" s="138"/>
      <c r="C6" s="138"/>
      <c r="D6" s="148"/>
      <c r="E6" s="138"/>
      <c r="F6" s="138"/>
      <c r="G6" s="148"/>
      <c r="H6" s="138"/>
      <c r="I6" s="138"/>
      <c r="J6" s="148"/>
      <c r="K6" s="138"/>
      <c r="L6" s="138"/>
      <c r="M6" s="148"/>
      <c r="N6" s="138"/>
      <c r="O6" s="138"/>
    </row>
    <row r="7" spans="1:18" s="3" customFormat="1" ht="6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</row>
    <row r="8" spans="1:18" ht="36" customHeight="1" x14ac:dyDescent="0.2">
      <c r="A8" s="486" t="s">
        <v>340</v>
      </c>
      <c r="B8" s="484" t="s">
        <v>362</v>
      </c>
      <c r="C8" s="484"/>
      <c r="D8" s="421"/>
      <c r="E8" s="484" t="s">
        <v>342</v>
      </c>
      <c r="F8" s="484"/>
      <c r="G8" s="421"/>
      <c r="H8" s="484" t="s">
        <v>343</v>
      </c>
      <c r="I8" s="484"/>
      <c r="J8" s="421"/>
      <c r="K8" s="484" t="s">
        <v>344</v>
      </c>
      <c r="L8" s="484"/>
      <c r="M8" s="421"/>
      <c r="N8" s="488" t="s">
        <v>14</v>
      </c>
      <c r="O8" s="488"/>
    </row>
    <row r="9" spans="1:18" s="171" customFormat="1" ht="15" customHeight="1" x14ac:dyDescent="0.15">
      <c r="A9" s="487"/>
      <c r="B9" s="422" t="s">
        <v>345</v>
      </c>
      <c r="C9" s="422" t="s">
        <v>346</v>
      </c>
      <c r="D9" s="422"/>
      <c r="E9" s="422" t="s">
        <v>345</v>
      </c>
      <c r="F9" s="422" t="s">
        <v>346</v>
      </c>
      <c r="G9" s="422"/>
      <c r="H9" s="422" t="s">
        <v>345</v>
      </c>
      <c r="I9" s="422" t="s">
        <v>346</v>
      </c>
      <c r="J9" s="422"/>
      <c r="K9" s="422" t="s">
        <v>345</v>
      </c>
      <c r="L9" s="422" t="s">
        <v>346</v>
      </c>
      <c r="M9" s="422"/>
      <c r="N9" s="422" t="s">
        <v>345</v>
      </c>
      <c r="O9" s="422" t="s">
        <v>346</v>
      </c>
    </row>
    <row r="10" spans="1:18" ht="3" customHeight="1" x14ac:dyDescent="0.2">
      <c r="A10" s="96"/>
      <c r="B10" s="292"/>
      <c r="C10" s="292"/>
      <c r="D10" s="293"/>
      <c r="E10" s="292"/>
      <c r="F10" s="292"/>
      <c r="G10" s="293"/>
      <c r="H10" s="292"/>
      <c r="I10" s="292"/>
      <c r="J10" s="293"/>
      <c r="K10" s="292"/>
      <c r="L10" s="292"/>
      <c r="M10" s="293"/>
      <c r="N10" s="292"/>
      <c r="O10" s="292"/>
    </row>
    <row r="11" spans="1:18" s="186" customFormat="1" ht="9" x14ac:dyDescent="0.15">
      <c r="A11" s="97" t="s">
        <v>15</v>
      </c>
      <c r="B11" s="426">
        <v>30919</v>
      </c>
      <c r="C11" s="426">
        <v>770129.97</v>
      </c>
      <c r="D11" s="427"/>
      <c r="E11" s="426">
        <v>2941</v>
      </c>
      <c r="F11" s="426">
        <v>64176.31</v>
      </c>
      <c r="G11" s="427"/>
      <c r="H11" s="426">
        <v>16973</v>
      </c>
      <c r="I11" s="426">
        <v>84816.46</v>
      </c>
      <c r="J11" s="427"/>
      <c r="K11" s="426">
        <v>4072</v>
      </c>
      <c r="L11" s="426">
        <v>22239.71</v>
      </c>
      <c r="M11" s="427"/>
      <c r="N11" s="427">
        <f>+B11+E11+H11+K11</f>
        <v>54905</v>
      </c>
      <c r="O11" s="427">
        <f>+C11+F11+I11+L11</f>
        <v>941362.45</v>
      </c>
      <c r="P11" s="444"/>
      <c r="Q11" s="444"/>
      <c r="R11" s="444"/>
    </row>
    <row r="12" spans="1:18" s="186" customFormat="1" ht="27" x14ac:dyDescent="0.15">
      <c r="A12" s="97" t="s">
        <v>341</v>
      </c>
      <c r="B12" s="426">
        <v>856</v>
      </c>
      <c r="C12" s="426">
        <v>46227.81</v>
      </c>
      <c r="D12" s="427"/>
      <c r="E12" s="426">
        <v>204</v>
      </c>
      <c r="F12" s="426">
        <v>6127.98</v>
      </c>
      <c r="G12" s="427"/>
      <c r="H12" s="426">
        <v>1249</v>
      </c>
      <c r="I12" s="426">
        <v>8391.64</v>
      </c>
      <c r="J12" s="427"/>
      <c r="K12" s="426">
        <v>254</v>
      </c>
      <c r="L12" s="426">
        <v>822.01</v>
      </c>
      <c r="M12" s="427"/>
      <c r="N12" s="427">
        <f t="shared" ref="N12:N32" si="0">+B12+E12+H12+K12</f>
        <v>2563</v>
      </c>
      <c r="O12" s="427">
        <f t="shared" ref="O12:O32" si="1">+C12+F12+I12+L12</f>
        <v>61569.439999999995</v>
      </c>
      <c r="P12" s="444"/>
      <c r="Q12" s="444"/>
      <c r="R12" s="444"/>
    </row>
    <row r="13" spans="1:18" s="186" customFormat="1" ht="9" x14ac:dyDescent="0.15">
      <c r="A13" s="97" t="s">
        <v>17</v>
      </c>
      <c r="B13" s="426">
        <v>4979</v>
      </c>
      <c r="C13" s="426">
        <v>21919.57</v>
      </c>
      <c r="D13" s="427"/>
      <c r="E13" s="426">
        <v>922</v>
      </c>
      <c r="F13" s="426">
        <v>4086.31</v>
      </c>
      <c r="G13" s="427"/>
      <c r="H13" s="426">
        <v>4360</v>
      </c>
      <c r="I13" s="426">
        <v>11622.14</v>
      </c>
      <c r="J13" s="427"/>
      <c r="K13" s="426">
        <v>3532</v>
      </c>
      <c r="L13" s="426">
        <v>6284.01</v>
      </c>
      <c r="M13" s="427"/>
      <c r="N13" s="427">
        <f t="shared" si="0"/>
        <v>13793</v>
      </c>
      <c r="O13" s="427">
        <f t="shared" si="1"/>
        <v>43912.030000000006</v>
      </c>
      <c r="P13" s="444"/>
      <c r="Q13" s="444"/>
      <c r="R13" s="444"/>
    </row>
    <row r="14" spans="1:18" s="186" customFormat="1" ht="9" x14ac:dyDescent="0.15">
      <c r="A14" s="97" t="s">
        <v>18</v>
      </c>
      <c r="B14" s="426">
        <v>28042</v>
      </c>
      <c r="C14" s="426">
        <v>834570.59</v>
      </c>
      <c r="D14" s="427"/>
      <c r="E14" s="426">
        <v>3121</v>
      </c>
      <c r="F14" s="426">
        <v>70093.279999999999</v>
      </c>
      <c r="G14" s="427"/>
      <c r="H14" s="426">
        <v>13803</v>
      </c>
      <c r="I14" s="426">
        <v>73579.320000000007</v>
      </c>
      <c r="J14" s="427"/>
      <c r="K14" s="426">
        <v>5496</v>
      </c>
      <c r="L14" s="426">
        <v>28628.02</v>
      </c>
      <c r="M14" s="427"/>
      <c r="N14" s="427">
        <f t="shared" si="0"/>
        <v>50462</v>
      </c>
      <c r="O14" s="427">
        <f t="shared" si="1"/>
        <v>1006871.21</v>
      </c>
      <c r="P14" s="444"/>
      <c r="Q14" s="444"/>
      <c r="R14" s="444"/>
    </row>
    <row r="15" spans="1:18" s="173" customFormat="1" ht="27" x14ac:dyDescent="0.15">
      <c r="A15" s="97" t="s">
        <v>131</v>
      </c>
      <c r="B15" s="427">
        <f>+B16+B17</f>
        <v>20808</v>
      </c>
      <c r="C15" s="427">
        <f>+C16+C17</f>
        <v>166630.37</v>
      </c>
      <c r="D15" s="427"/>
      <c r="E15" s="427">
        <f>+E16+E17</f>
        <v>3076</v>
      </c>
      <c r="F15" s="427">
        <f>+F16+F17</f>
        <v>51032.28</v>
      </c>
      <c r="G15" s="427"/>
      <c r="H15" s="427">
        <f>+H16+H17</f>
        <v>9152</v>
      </c>
      <c r="I15" s="427">
        <f>+I16+I17</f>
        <v>46483.08</v>
      </c>
      <c r="J15" s="427"/>
      <c r="K15" s="427">
        <f>+K16+K17</f>
        <v>2986</v>
      </c>
      <c r="L15" s="427">
        <f>+L16+L17</f>
        <v>61546.41</v>
      </c>
      <c r="M15" s="427"/>
      <c r="N15" s="427">
        <f t="shared" si="0"/>
        <v>36022</v>
      </c>
      <c r="O15" s="427">
        <f t="shared" si="1"/>
        <v>325692.14</v>
      </c>
      <c r="P15" s="444"/>
      <c r="Q15" s="444"/>
      <c r="R15" s="444"/>
    </row>
    <row r="16" spans="1:18" s="186" customFormat="1" ht="18" x14ac:dyDescent="0.15">
      <c r="A16" s="423" t="s">
        <v>421</v>
      </c>
      <c r="B16" s="428">
        <v>12303</v>
      </c>
      <c r="C16" s="428">
        <v>93261.53</v>
      </c>
      <c r="D16" s="428"/>
      <c r="E16" s="428">
        <v>2177</v>
      </c>
      <c r="F16" s="428">
        <v>20781.5</v>
      </c>
      <c r="G16" s="428"/>
      <c r="H16" s="428">
        <v>4386</v>
      </c>
      <c r="I16" s="428">
        <v>30640.9</v>
      </c>
      <c r="J16" s="428"/>
      <c r="K16" s="428">
        <v>2090</v>
      </c>
      <c r="L16" s="428">
        <v>59393.62</v>
      </c>
      <c r="M16" s="428"/>
      <c r="N16" s="427">
        <f t="shared" si="0"/>
        <v>20956</v>
      </c>
      <c r="O16" s="427">
        <f t="shared" si="1"/>
        <v>204077.55</v>
      </c>
      <c r="P16" s="444"/>
      <c r="Q16" s="444"/>
      <c r="R16" s="444"/>
    </row>
    <row r="17" spans="1:18" s="173" customFormat="1" ht="9" x14ac:dyDescent="0.15">
      <c r="A17" s="173" t="s">
        <v>420</v>
      </c>
      <c r="B17" s="428">
        <v>8505</v>
      </c>
      <c r="C17" s="428">
        <v>73368.84</v>
      </c>
      <c r="D17" s="428"/>
      <c r="E17" s="428">
        <v>899</v>
      </c>
      <c r="F17" s="428">
        <v>30250.78</v>
      </c>
      <c r="G17" s="428"/>
      <c r="H17" s="428">
        <v>4766</v>
      </c>
      <c r="I17" s="428">
        <v>15842.18</v>
      </c>
      <c r="J17" s="428"/>
      <c r="K17" s="428">
        <v>896</v>
      </c>
      <c r="L17" s="428">
        <v>2152.79</v>
      </c>
      <c r="M17" s="428"/>
      <c r="N17" s="427">
        <f t="shared" si="0"/>
        <v>15066</v>
      </c>
      <c r="O17" s="427">
        <f t="shared" si="1"/>
        <v>121614.58999999998</v>
      </c>
      <c r="P17" s="444"/>
      <c r="Q17" s="444"/>
      <c r="R17" s="444"/>
    </row>
    <row r="18" spans="1:18" s="186" customFormat="1" ht="9" x14ac:dyDescent="0.15">
      <c r="A18" s="97" t="s">
        <v>21</v>
      </c>
      <c r="B18" s="426">
        <v>42920</v>
      </c>
      <c r="C18" s="426">
        <v>650672.09</v>
      </c>
      <c r="D18" s="427"/>
      <c r="E18" s="426">
        <v>4175</v>
      </c>
      <c r="F18" s="426">
        <v>57143.5</v>
      </c>
      <c r="G18" s="427"/>
      <c r="H18" s="426">
        <v>38444</v>
      </c>
      <c r="I18" s="426">
        <v>116409.58</v>
      </c>
      <c r="J18" s="427"/>
      <c r="K18" s="426">
        <v>3834</v>
      </c>
      <c r="L18" s="426">
        <v>13438.59</v>
      </c>
      <c r="M18" s="427"/>
      <c r="N18" s="427">
        <f t="shared" si="0"/>
        <v>89373</v>
      </c>
      <c r="O18" s="427">
        <f t="shared" si="1"/>
        <v>837663.75999999989</v>
      </c>
      <c r="P18" s="444"/>
      <c r="Q18" s="444"/>
      <c r="R18" s="444"/>
    </row>
    <row r="19" spans="1:18" s="186" customFormat="1" ht="18" x14ac:dyDescent="0.15">
      <c r="A19" s="97" t="s">
        <v>22</v>
      </c>
      <c r="B19" s="426">
        <v>7637</v>
      </c>
      <c r="C19" s="426">
        <v>168392.95999999999</v>
      </c>
      <c r="D19" s="427"/>
      <c r="E19" s="426">
        <v>855</v>
      </c>
      <c r="F19" s="426">
        <v>19984.939999999999</v>
      </c>
      <c r="G19" s="427"/>
      <c r="H19" s="426">
        <v>7947</v>
      </c>
      <c r="I19" s="426">
        <v>31677.49</v>
      </c>
      <c r="J19" s="427"/>
      <c r="K19" s="426">
        <v>1272</v>
      </c>
      <c r="L19" s="426">
        <v>4123.95</v>
      </c>
      <c r="M19" s="427"/>
      <c r="N19" s="427">
        <f t="shared" si="0"/>
        <v>17711</v>
      </c>
      <c r="O19" s="427">
        <f t="shared" si="1"/>
        <v>224179.34</v>
      </c>
      <c r="P19" s="444"/>
      <c r="Q19" s="444"/>
      <c r="R19" s="444"/>
    </row>
    <row r="20" spans="1:18" s="186" customFormat="1" ht="18" x14ac:dyDescent="0.15">
      <c r="A20" s="97" t="s">
        <v>23</v>
      </c>
      <c r="B20" s="426">
        <v>34627</v>
      </c>
      <c r="C20" s="426">
        <v>871984.35</v>
      </c>
      <c r="D20" s="427"/>
      <c r="E20" s="426">
        <v>2952</v>
      </c>
      <c r="F20" s="426">
        <v>50505.43</v>
      </c>
      <c r="G20" s="427"/>
      <c r="H20" s="426">
        <v>18766</v>
      </c>
      <c r="I20" s="426">
        <v>103193.7</v>
      </c>
      <c r="J20" s="427"/>
      <c r="K20" s="426">
        <v>2783</v>
      </c>
      <c r="L20" s="426">
        <v>20505.91</v>
      </c>
      <c r="M20" s="427"/>
      <c r="N20" s="427">
        <f t="shared" si="0"/>
        <v>59128</v>
      </c>
      <c r="O20" s="427">
        <f t="shared" si="1"/>
        <v>1046189.39</v>
      </c>
      <c r="P20" s="444"/>
      <c r="Q20" s="444"/>
      <c r="R20" s="444"/>
    </row>
    <row r="21" spans="1:18" s="186" customFormat="1" ht="9" x14ac:dyDescent="0.15">
      <c r="A21" s="424" t="s">
        <v>24</v>
      </c>
      <c r="B21" s="426">
        <v>19117</v>
      </c>
      <c r="C21" s="426">
        <v>429750.42</v>
      </c>
      <c r="D21" s="427"/>
      <c r="E21" s="426">
        <v>3862</v>
      </c>
      <c r="F21" s="426">
        <v>58062.76</v>
      </c>
      <c r="G21" s="427"/>
      <c r="H21" s="426">
        <v>20853</v>
      </c>
      <c r="I21" s="426">
        <v>120027.72</v>
      </c>
      <c r="J21" s="427"/>
      <c r="K21" s="426">
        <v>11311</v>
      </c>
      <c r="L21" s="426">
        <v>29829.51</v>
      </c>
      <c r="M21" s="427"/>
      <c r="N21" s="427">
        <f t="shared" si="0"/>
        <v>55143</v>
      </c>
      <c r="O21" s="427">
        <f t="shared" si="1"/>
        <v>637670.41</v>
      </c>
      <c r="P21" s="444"/>
      <c r="Q21" s="444"/>
      <c r="R21" s="444"/>
    </row>
    <row r="22" spans="1:18" s="186" customFormat="1" ht="9" x14ac:dyDescent="0.15">
      <c r="A22" s="97" t="s">
        <v>25</v>
      </c>
      <c r="B22" s="426">
        <v>6191</v>
      </c>
      <c r="C22" s="426">
        <v>175651.57</v>
      </c>
      <c r="D22" s="427"/>
      <c r="E22" s="426">
        <v>1728</v>
      </c>
      <c r="F22" s="426">
        <v>22713.23</v>
      </c>
      <c r="G22" s="427"/>
      <c r="H22" s="426">
        <v>13548</v>
      </c>
      <c r="I22" s="426">
        <v>75653.39</v>
      </c>
      <c r="J22" s="427"/>
      <c r="K22" s="426">
        <v>6269</v>
      </c>
      <c r="L22" s="426">
        <v>21612.06</v>
      </c>
      <c r="M22" s="427"/>
      <c r="N22" s="427">
        <f t="shared" si="0"/>
        <v>27736</v>
      </c>
      <c r="O22" s="427">
        <f t="shared" si="1"/>
        <v>295630.25</v>
      </c>
      <c r="P22" s="444"/>
      <c r="Q22" s="444"/>
      <c r="R22" s="444"/>
    </row>
    <row r="23" spans="1:18" s="186" customFormat="1" ht="9" x14ac:dyDescent="0.15">
      <c r="A23" s="424" t="s">
        <v>26</v>
      </c>
      <c r="B23" s="426">
        <v>11041</v>
      </c>
      <c r="C23" s="426">
        <v>309775.09000000003</v>
      </c>
      <c r="D23" s="427"/>
      <c r="E23" s="426">
        <v>2217</v>
      </c>
      <c r="F23" s="426">
        <v>30650.28</v>
      </c>
      <c r="G23" s="427"/>
      <c r="H23" s="426">
        <v>18279</v>
      </c>
      <c r="I23" s="426">
        <v>93155.89</v>
      </c>
      <c r="J23" s="427"/>
      <c r="K23" s="426">
        <v>3792</v>
      </c>
      <c r="L23" s="426">
        <v>24021.48</v>
      </c>
      <c r="M23" s="427"/>
      <c r="N23" s="427">
        <f t="shared" si="0"/>
        <v>35329</v>
      </c>
      <c r="O23" s="427">
        <f t="shared" si="1"/>
        <v>457602.74</v>
      </c>
      <c r="P23" s="444"/>
      <c r="Q23" s="444"/>
      <c r="R23" s="444"/>
    </row>
    <row r="24" spans="1:18" s="186" customFormat="1" ht="9" x14ac:dyDescent="0.15">
      <c r="A24" s="97" t="s">
        <v>27</v>
      </c>
      <c r="B24" s="426">
        <v>19736</v>
      </c>
      <c r="C24" s="426">
        <v>388768.74</v>
      </c>
      <c r="D24" s="427"/>
      <c r="E24" s="426">
        <v>3285</v>
      </c>
      <c r="F24" s="426">
        <v>40720.379999999997</v>
      </c>
      <c r="G24" s="427"/>
      <c r="H24" s="426">
        <v>25689</v>
      </c>
      <c r="I24" s="426">
        <v>159064.13</v>
      </c>
      <c r="J24" s="427"/>
      <c r="K24" s="426">
        <v>20109</v>
      </c>
      <c r="L24" s="426">
        <v>85890.73</v>
      </c>
      <c r="M24" s="427"/>
      <c r="N24" s="427">
        <f t="shared" si="0"/>
        <v>68819</v>
      </c>
      <c r="O24" s="427">
        <f t="shared" si="1"/>
        <v>674443.98</v>
      </c>
      <c r="P24" s="444"/>
      <c r="Q24" s="444"/>
      <c r="R24" s="444"/>
    </row>
    <row r="25" spans="1:18" s="186" customFormat="1" ht="9" x14ac:dyDescent="0.15">
      <c r="A25" s="97" t="s">
        <v>162</v>
      </c>
      <c r="B25" s="426">
        <v>10491</v>
      </c>
      <c r="C25" s="426">
        <v>189402.73</v>
      </c>
      <c r="D25" s="427"/>
      <c r="E25" s="426">
        <v>2364</v>
      </c>
      <c r="F25" s="426">
        <v>76620.100000000006</v>
      </c>
      <c r="G25" s="427"/>
      <c r="H25" s="426">
        <v>19720</v>
      </c>
      <c r="I25" s="426">
        <v>113835.74</v>
      </c>
      <c r="J25" s="427"/>
      <c r="K25" s="426">
        <v>12829</v>
      </c>
      <c r="L25" s="426">
        <v>35242.449999999997</v>
      </c>
      <c r="M25" s="427"/>
      <c r="N25" s="427">
        <f t="shared" si="0"/>
        <v>45404</v>
      </c>
      <c r="O25" s="427">
        <f t="shared" si="1"/>
        <v>415101.02</v>
      </c>
      <c r="P25" s="444"/>
      <c r="Q25" s="444"/>
      <c r="R25" s="444"/>
    </row>
    <row r="26" spans="1:18" s="186" customFormat="1" ht="9" x14ac:dyDescent="0.15">
      <c r="A26" s="97" t="s">
        <v>163</v>
      </c>
      <c r="B26" s="426">
        <v>4163</v>
      </c>
      <c r="C26" s="426">
        <v>97948.72</v>
      </c>
      <c r="D26" s="427"/>
      <c r="E26" s="426">
        <v>969</v>
      </c>
      <c r="F26" s="426">
        <v>16206.21</v>
      </c>
      <c r="G26" s="427"/>
      <c r="H26" s="426">
        <v>7970</v>
      </c>
      <c r="I26" s="426">
        <v>54384.63</v>
      </c>
      <c r="J26" s="427"/>
      <c r="K26" s="426">
        <v>5386</v>
      </c>
      <c r="L26" s="426">
        <v>15104.67</v>
      </c>
      <c r="M26" s="427"/>
      <c r="N26" s="427">
        <f t="shared" si="0"/>
        <v>18488</v>
      </c>
      <c r="O26" s="427">
        <f t="shared" si="1"/>
        <v>183644.23</v>
      </c>
      <c r="P26" s="444"/>
      <c r="Q26" s="444"/>
      <c r="R26" s="444"/>
    </row>
    <row r="27" spans="1:18" s="186" customFormat="1" ht="9" x14ac:dyDescent="0.15">
      <c r="A27" s="97" t="s">
        <v>30</v>
      </c>
      <c r="B27" s="426">
        <v>23507</v>
      </c>
      <c r="C27" s="426">
        <v>266578.07</v>
      </c>
      <c r="D27" s="427"/>
      <c r="E27" s="426">
        <v>4400</v>
      </c>
      <c r="F27" s="426">
        <v>50309.1</v>
      </c>
      <c r="G27" s="427"/>
      <c r="H27" s="426">
        <v>30325</v>
      </c>
      <c r="I27" s="426">
        <v>152791.51</v>
      </c>
      <c r="J27" s="427"/>
      <c r="K27" s="426">
        <v>23828</v>
      </c>
      <c r="L27" s="426">
        <v>45768.77</v>
      </c>
      <c r="M27" s="427"/>
      <c r="N27" s="427">
        <f t="shared" si="0"/>
        <v>82060</v>
      </c>
      <c r="O27" s="427">
        <f t="shared" si="1"/>
        <v>515447.45</v>
      </c>
      <c r="P27" s="444"/>
      <c r="Q27" s="444"/>
      <c r="R27" s="444"/>
    </row>
    <row r="28" spans="1:18" s="186" customFormat="1" ht="9" x14ac:dyDescent="0.15">
      <c r="A28" s="424" t="s">
        <v>31</v>
      </c>
      <c r="B28" s="426">
        <v>47587</v>
      </c>
      <c r="C28" s="426">
        <v>832356.9</v>
      </c>
      <c r="D28" s="427"/>
      <c r="E28" s="426">
        <v>10188</v>
      </c>
      <c r="F28" s="426">
        <v>73695.179999999993</v>
      </c>
      <c r="G28" s="427"/>
      <c r="H28" s="426">
        <v>84056</v>
      </c>
      <c r="I28" s="426">
        <v>288334.62</v>
      </c>
      <c r="J28" s="427"/>
      <c r="K28" s="426">
        <v>53610</v>
      </c>
      <c r="L28" s="426">
        <v>93587.99</v>
      </c>
      <c r="M28" s="427"/>
      <c r="N28" s="427">
        <f t="shared" si="0"/>
        <v>195441</v>
      </c>
      <c r="O28" s="427">
        <f t="shared" si="1"/>
        <v>1287974.6900000002</v>
      </c>
      <c r="P28" s="444"/>
      <c r="Q28" s="444"/>
      <c r="R28" s="444"/>
    </row>
    <row r="29" spans="1:18" s="186" customFormat="1" ht="9" x14ac:dyDescent="0.15">
      <c r="A29" s="97" t="s">
        <v>32</v>
      </c>
      <c r="B29" s="426">
        <v>7113</v>
      </c>
      <c r="C29" s="426">
        <v>243014.99</v>
      </c>
      <c r="D29" s="427"/>
      <c r="E29" s="426">
        <v>1628</v>
      </c>
      <c r="F29" s="426">
        <v>43990.85</v>
      </c>
      <c r="G29" s="427"/>
      <c r="H29" s="426">
        <v>16259</v>
      </c>
      <c r="I29" s="426">
        <v>143889.22</v>
      </c>
      <c r="J29" s="427"/>
      <c r="K29" s="426">
        <v>9265</v>
      </c>
      <c r="L29" s="426">
        <v>30950.77</v>
      </c>
      <c r="M29" s="427"/>
      <c r="N29" s="427">
        <f t="shared" si="0"/>
        <v>34265</v>
      </c>
      <c r="O29" s="427">
        <f t="shared" si="1"/>
        <v>461845.82999999996</v>
      </c>
      <c r="P29" s="444"/>
      <c r="Q29" s="444"/>
      <c r="R29" s="444"/>
    </row>
    <row r="30" spans="1:18" s="186" customFormat="1" ht="9" x14ac:dyDescent="0.15">
      <c r="A30" s="97" t="s">
        <v>33</v>
      </c>
      <c r="B30" s="426">
        <v>23013</v>
      </c>
      <c r="C30" s="426">
        <v>253080.71</v>
      </c>
      <c r="D30" s="427"/>
      <c r="E30" s="426">
        <v>5697</v>
      </c>
      <c r="F30" s="426">
        <v>59280.75</v>
      </c>
      <c r="G30" s="427"/>
      <c r="H30" s="426">
        <v>26919</v>
      </c>
      <c r="I30" s="426">
        <v>129298.57</v>
      </c>
      <c r="J30" s="427"/>
      <c r="K30" s="426">
        <v>43681</v>
      </c>
      <c r="L30" s="426">
        <v>101073.89</v>
      </c>
      <c r="M30" s="427"/>
      <c r="N30" s="427">
        <f t="shared" si="0"/>
        <v>99310</v>
      </c>
      <c r="O30" s="427">
        <f t="shared" si="1"/>
        <v>542733.91999999993</v>
      </c>
      <c r="P30" s="444"/>
      <c r="Q30" s="444"/>
      <c r="R30" s="444"/>
    </row>
    <row r="31" spans="1:18" s="186" customFormat="1" ht="9" x14ac:dyDescent="0.15">
      <c r="A31" s="424" t="s">
        <v>34</v>
      </c>
      <c r="B31" s="426">
        <v>41780</v>
      </c>
      <c r="C31" s="426">
        <v>763807.99</v>
      </c>
      <c r="D31" s="427"/>
      <c r="E31" s="426">
        <v>7528</v>
      </c>
      <c r="F31" s="426">
        <v>85641.08</v>
      </c>
      <c r="G31" s="427"/>
      <c r="H31" s="426">
        <v>58794</v>
      </c>
      <c r="I31" s="426">
        <v>384791.65</v>
      </c>
      <c r="J31" s="427"/>
      <c r="K31" s="426">
        <v>39746</v>
      </c>
      <c r="L31" s="426">
        <v>107787.55</v>
      </c>
      <c r="M31" s="427"/>
      <c r="N31" s="427">
        <f t="shared" si="0"/>
        <v>147848</v>
      </c>
      <c r="O31" s="427">
        <f t="shared" si="1"/>
        <v>1342028.27</v>
      </c>
      <c r="P31" s="444"/>
      <c r="Q31" s="444"/>
      <c r="R31" s="444"/>
    </row>
    <row r="32" spans="1:18" s="186" customFormat="1" ht="9" x14ac:dyDescent="0.15">
      <c r="A32" s="97" t="s">
        <v>35</v>
      </c>
      <c r="B32" s="426">
        <v>16593</v>
      </c>
      <c r="C32" s="426">
        <v>726040.52</v>
      </c>
      <c r="D32" s="427"/>
      <c r="E32" s="426">
        <v>2273</v>
      </c>
      <c r="F32" s="426">
        <v>100282.37</v>
      </c>
      <c r="G32" s="427"/>
      <c r="H32" s="426">
        <v>17591</v>
      </c>
      <c r="I32" s="426">
        <v>351128.59</v>
      </c>
      <c r="J32" s="427"/>
      <c r="K32" s="426">
        <v>12061</v>
      </c>
      <c r="L32" s="426">
        <v>56343.95</v>
      </c>
      <c r="M32" s="427"/>
      <c r="N32" s="427">
        <f t="shared" si="0"/>
        <v>48518</v>
      </c>
      <c r="O32" s="427">
        <f t="shared" si="1"/>
        <v>1233795.43</v>
      </c>
      <c r="P32" s="456"/>
      <c r="Q32" s="456"/>
      <c r="R32" s="444"/>
    </row>
    <row r="33" spans="1:18" s="186" customFormat="1" ht="15" customHeight="1" x14ac:dyDescent="0.15">
      <c r="A33" s="453" t="s">
        <v>36</v>
      </c>
      <c r="B33" s="429">
        <f>+SUM(B11:B14)</f>
        <v>64796</v>
      </c>
      <c r="C33" s="429">
        <f>+SUM(C11:C14)</f>
        <v>1672847.94</v>
      </c>
      <c r="D33" s="429"/>
      <c r="E33" s="429">
        <f>+SUM(E11:E14)</f>
        <v>7188</v>
      </c>
      <c r="F33" s="429">
        <f>+SUM(F11:F14)</f>
        <v>144483.88</v>
      </c>
      <c r="G33" s="429"/>
      <c r="H33" s="429">
        <f>+SUM(H11:H14)</f>
        <v>36385</v>
      </c>
      <c r="I33" s="429">
        <f>+SUM(I11:I14)</f>
        <v>178409.56</v>
      </c>
      <c r="J33" s="429"/>
      <c r="K33" s="429">
        <f>+SUM(K11:K14)</f>
        <v>13354</v>
      </c>
      <c r="L33" s="429">
        <f>+SUM(L11:L14)</f>
        <v>57973.75</v>
      </c>
      <c r="M33" s="429"/>
      <c r="N33" s="429">
        <f>+SUM(N11:N14)</f>
        <v>121723</v>
      </c>
      <c r="O33" s="429">
        <f>+SUM(O11:O14)</f>
        <v>2053715.13</v>
      </c>
      <c r="P33" s="455"/>
      <c r="R33" s="444"/>
    </row>
    <row r="34" spans="1:18" s="186" customFormat="1" ht="9" x14ac:dyDescent="0.15">
      <c r="A34" s="425" t="s">
        <v>37</v>
      </c>
      <c r="B34" s="429">
        <f>+SUM(B16:B20)</f>
        <v>105992</v>
      </c>
      <c r="C34" s="429">
        <f>+SUM(C16:C20)</f>
        <v>1857679.77</v>
      </c>
      <c r="D34" s="429"/>
      <c r="E34" s="429">
        <f>+SUM(E16:E20)</f>
        <v>11058</v>
      </c>
      <c r="F34" s="429">
        <f>+SUM(F16:F20)</f>
        <v>178666.15</v>
      </c>
      <c r="G34" s="429"/>
      <c r="H34" s="429">
        <f>+SUM(H16:H20)</f>
        <v>74309</v>
      </c>
      <c r="I34" s="429">
        <f>+SUM(I16:I20)</f>
        <v>297763.84999999998</v>
      </c>
      <c r="J34" s="429"/>
      <c r="K34" s="429">
        <f>+SUM(K16:K20)</f>
        <v>10875</v>
      </c>
      <c r="L34" s="429">
        <f>+SUM(L16:L20)</f>
        <v>99614.86</v>
      </c>
      <c r="M34" s="429"/>
      <c r="N34" s="429">
        <f>+SUM(N16:N20)</f>
        <v>202234</v>
      </c>
      <c r="O34" s="429">
        <f>+SUM(O16:O20)</f>
        <v>2433724.63</v>
      </c>
      <c r="P34" s="455"/>
      <c r="Q34" s="456"/>
      <c r="R34" s="444"/>
    </row>
    <row r="35" spans="1:18" s="186" customFormat="1" ht="9" x14ac:dyDescent="0.15">
      <c r="A35" s="425" t="s">
        <v>38</v>
      </c>
      <c r="B35" s="429">
        <f>+SUM(B21:B24)</f>
        <v>56085</v>
      </c>
      <c r="C35" s="429">
        <f>+SUM(C21:C24)</f>
        <v>1303945.82</v>
      </c>
      <c r="D35" s="429"/>
      <c r="E35" s="429">
        <f>+SUM(E21:E24)</f>
        <v>11092</v>
      </c>
      <c r="F35" s="429">
        <f>+SUM(F21:F24)</f>
        <v>152146.65</v>
      </c>
      <c r="G35" s="429"/>
      <c r="H35" s="429">
        <f>+SUM(H21:H24)</f>
        <v>78369</v>
      </c>
      <c r="I35" s="429">
        <f>+SUM(I21:I24)</f>
        <v>447901.13</v>
      </c>
      <c r="J35" s="429"/>
      <c r="K35" s="429">
        <f>+SUM(K21:K24)</f>
        <v>41481</v>
      </c>
      <c r="L35" s="429">
        <f>+SUM(L21:L24)</f>
        <v>161353.78</v>
      </c>
      <c r="M35" s="429"/>
      <c r="N35" s="429">
        <f>+SUM(N21:N24)</f>
        <v>187027</v>
      </c>
      <c r="O35" s="429">
        <f>+SUM(O21:O24)</f>
        <v>2065347.38</v>
      </c>
      <c r="P35" s="455"/>
      <c r="R35" s="444"/>
    </row>
    <row r="36" spans="1:18" s="55" customFormat="1" ht="9" x14ac:dyDescent="0.15">
      <c r="A36" s="425" t="s">
        <v>39</v>
      </c>
      <c r="B36" s="429">
        <f>+SUM(B25:B30)</f>
        <v>115874</v>
      </c>
      <c r="C36" s="429">
        <f>+SUM(C25:C30)</f>
        <v>1882382.1199999999</v>
      </c>
      <c r="D36" s="429"/>
      <c r="E36" s="429">
        <f>+SUM(E25:E30)</f>
        <v>25246</v>
      </c>
      <c r="F36" s="429">
        <f>+SUM(F25:F30)</f>
        <v>320102.19</v>
      </c>
      <c r="G36" s="429"/>
      <c r="H36" s="429">
        <f>+SUM(H25:H30)</f>
        <v>185249</v>
      </c>
      <c r="I36" s="429">
        <f>+SUM(I25:I30)</f>
        <v>882534.29</v>
      </c>
      <c r="J36" s="429"/>
      <c r="K36" s="429">
        <f>+SUM(K25:K30)</f>
        <v>148599</v>
      </c>
      <c r="L36" s="429">
        <f>+SUM(L25:L30)</f>
        <v>321728.53999999998</v>
      </c>
      <c r="M36" s="429"/>
      <c r="N36" s="429">
        <f>+SUM(N25:N30)</f>
        <v>474968</v>
      </c>
      <c r="O36" s="429">
        <f>+SUM(O25:O30)</f>
        <v>3406747.14</v>
      </c>
      <c r="P36" s="455"/>
      <c r="R36" s="444"/>
    </row>
    <row r="37" spans="1:18" s="55" customFormat="1" ht="9" x14ac:dyDescent="0.15">
      <c r="A37" s="425" t="s">
        <v>40</v>
      </c>
      <c r="B37" s="429">
        <f>SUM(B31:B32)</f>
        <v>58373</v>
      </c>
      <c r="C37" s="429">
        <f>SUM(C31:C32)</f>
        <v>1489848.51</v>
      </c>
      <c r="D37" s="429"/>
      <c r="E37" s="429">
        <f>SUM(E31:E32)</f>
        <v>9801</v>
      </c>
      <c r="F37" s="429">
        <f>SUM(F31:F32)</f>
        <v>185923.45</v>
      </c>
      <c r="G37" s="429"/>
      <c r="H37" s="429">
        <f>SUM(H31:H32)</f>
        <v>76385</v>
      </c>
      <c r="I37" s="429">
        <f>SUM(I31:I32)</f>
        <v>735920.24</v>
      </c>
      <c r="J37" s="429"/>
      <c r="K37" s="429">
        <f>SUM(K31:K32)</f>
        <v>51807</v>
      </c>
      <c r="L37" s="429">
        <f>SUM(L31:L32)</f>
        <v>164131.5</v>
      </c>
      <c r="M37" s="429"/>
      <c r="N37" s="429">
        <f>SUM(N31:N32)</f>
        <v>196366</v>
      </c>
      <c r="O37" s="429">
        <f>SUM(O31:O32)</f>
        <v>2575823.7000000002</v>
      </c>
      <c r="P37" s="455"/>
      <c r="Q37" s="456"/>
      <c r="R37" s="444"/>
    </row>
    <row r="38" spans="1:18" s="55" customFormat="1" ht="9" x14ac:dyDescent="0.15">
      <c r="A38" s="425" t="s">
        <v>41</v>
      </c>
      <c r="B38" s="429">
        <f>SUM(B33:B37)</f>
        <v>401120</v>
      </c>
      <c r="C38" s="429">
        <f>SUM(C33:C37)</f>
        <v>8206704.1600000001</v>
      </c>
      <c r="D38" s="430"/>
      <c r="E38" s="429">
        <f>SUM(E33:E37)</f>
        <v>64385</v>
      </c>
      <c r="F38" s="429">
        <f>SUM(F33:F37)</f>
        <v>981322.32000000007</v>
      </c>
      <c r="G38" s="430"/>
      <c r="H38" s="429">
        <f>SUM(H33:H37)</f>
        <v>450697</v>
      </c>
      <c r="I38" s="429">
        <f>SUM(I33:I37)</f>
        <v>2542529.0700000003</v>
      </c>
      <c r="J38" s="430"/>
      <c r="K38" s="429">
        <f>SUM(K33:K37)</f>
        <v>266116</v>
      </c>
      <c r="L38" s="429">
        <f>SUM(L33:L37)</f>
        <v>804802.42999999993</v>
      </c>
      <c r="M38" s="430"/>
      <c r="N38" s="429">
        <f>SUM(N33:N37)</f>
        <v>1182318</v>
      </c>
      <c r="O38" s="429">
        <f>SUM(O33:O37)</f>
        <v>12535357.98</v>
      </c>
      <c r="P38" s="454"/>
      <c r="Q38" s="443"/>
      <c r="R38" s="444"/>
    </row>
    <row r="39" spans="1:18" s="169" customFormat="1" ht="3" customHeight="1" x14ac:dyDescent="0.2">
      <c r="A39" s="295"/>
      <c r="B39" s="296"/>
      <c r="C39" s="296"/>
      <c r="D39" s="296"/>
      <c r="E39" s="296"/>
      <c r="F39" s="296"/>
      <c r="G39" s="296"/>
      <c r="H39" s="296"/>
      <c r="I39" s="296"/>
      <c r="J39" s="296"/>
      <c r="K39" s="296"/>
      <c r="L39" s="296"/>
      <c r="M39" s="296"/>
      <c r="N39" s="296"/>
      <c r="O39" s="296"/>
    </row>
    <row r="40" spans="1:18" s="169" customFormat="1" ht="3" customHeight="1" x14ac:dyDescent="0.25">
      <c r="A40" s="297"/>
      <c r="B40" s="298"/>
      <c r="C40" s="298"/>
      <c r="D40" s="298"/>
      <c r="E40" s="298"/>
      <c r="F40" s="298"/>
      <c r="G40" s="298"/>
      <c r="H40" s="298"/>
      <c r="I40" s="298"/>
      <c r="J40" s="298"/>
      <c r="K40" s="298"/>
      <c r="L40" s="298"/>
      <c r="M40" s="298"/>
      <c r="N40" s="298"/>
      <c r="O40" s="298"/>
    </row>
    <row r="41" spans="1:18" ht="12.75" customHeight="1" x14ac:dyDescent="0.2">
      <c r="A41" s="204" t="s">
        <v>417</v>
      </c>
      <c r="B41" s="204"/>
      <c r="C41" s="204"/>
      <c r="D41" s="204"/>
      <c r="E41" s="204"/>
      <c r="F41" s="204"/>
      <c r="G41" s="204"/>
      <c r="H41" s="204"/>
      <c r="I41" s="204"/>
      <c r="J41" s="204"/>
      <c r="K41" s="204"/>
      <c r="L41" s="204"/>
      <c r="M41" s="204"/>
      <c r="N41" s="204"/>
      <c r="O41" s="204"/>
    </row>
    <row r="42" spans="1:18" x14ac:dyDescent="0.2">
      <c r="A42" s="483" t="s">
        <v>416</v>
      </c>
      <c r="B42" s="483"/>
      <c r="C42" s="483"/>
      <c r="D42" s="483"/>
      <c r="E42" s="483"/>
      <c r="F42" s="483"/>
      <c r="G42" s="483"/>
      <c r="H42" s="483"/>
      <c r="I42" s="483"/>
      <c r="J42" s="483"/>
      <c r="K42" s="483"/>
      <c r="L42" s="483"/>
      <c r="M42" s="483"/>
      <c r="N42" s="483"/>
      <c r="O42" s="483"/>
    </row>
    <row r="43" spans="1:18" x14ac:dyDescent="0.2">
      <c r="B43" s="438"/>
      <c r="C43" s="438"/>
      <c r="E43" s="438"/>
      <c r="F43" s="438"/>
      <c r="H43" s="438"/>
      <c r="I43" s="438"/>
      <c r="K43" s="438"/>
      <c r="L43" s="438"/>
    </row>
    <row r="44" spans="1:18" x14ac:dyDescent="0.2">
      <c r="B44" s="438"/>
      <c r="C44" s="438"/>
      <c r="E44" s="438"/>
      <c r="F44" s="438"/>
      <c r="H44" s="438"/>
      <c r="I44" s="438"/>
      <c r="K44" s="438"/>
      <c r="L44" s="438"/>
    </row>
  </sheetData>
  <mergeCells count="8">
    <mergeCell ref="A42:O42"/>
    <mergeCell ref="B8:C8"/>
    <mergeCell ref="H8:I8"/>
    <mergeCell ref="E8:F8"/>
    <mergeCell ref="A5:O5"/>
    <mergeCell ref="A8:A9"/>
    <mergeCell ref="K8:L8"/>
    <mergeCell ref="N8:O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ignoredErrors>
    <ignoredError sqref="B35:O38 C33:O33 C34:O34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3"/>
  <sheetViews>
    <sheetView zoomScaleNormal="100" workbookViewId="0"/>
  </sheetViews>
  <sheetFormatPr defaultColWidth="9.140625" defaultRowHeight="9" customHeight="1" x14ac:dyDescent="0.2"/>
  <cols>
    <col min="1" max="1" width="17.85546875" style="249" customWidth="1"/>
    <col min="2" max="3" width="7.28515625" style="249" customWidth="1"/>
    <col min="4" max="4" width="7.28515625" style="250" customWidth="1"/>
    <col min="5" max="6" width="7.28515625" style="251" customWidth="1"/>
    <col min="7" max="7" width="0.85546875" style="251" customWidth="1"/>
    <col min="8" max="9" width="7.28515625" style="251" customWidth="1"/>
    <col min="10" max="10" width="7.28515625" style="252" customWidth="1"/>
    <col min="11" max="12" width="7.28515625" style="251" customWidth="1"/>
    <col min="13" max="15" width="9.140625" style="201"/>
    <col min="16" max="16384" width="9.140625" style="216"/>
  </cols>
  <sheetData>
    <row r="1" spans="1:16" s="26" customFormat="1" ht="12" customHeight="1" x14ac:dyDescent="0.2">
      <c r="A1" s="223"/>
      <c r="B1" s="223"/>
      <c r="C1" s="223"/>
      <c r="D1" s="224"/>
      <c r="E1" s="223"/>
      <c r="F1" s="223"/>
      <c r="G1" s="223"/>
      <c r="H1" s="223"/>
      <c r="I1" s="223"/>
      <c r="J1" s="224"/>
      <c r="K1" s="223"/>
      <c r="L1" s="223"/>
    </row>
    <row r="2" spans="1:16" s="26" customFormat="1" ht="12" customHeight="1" x14ac:dyDescent="0.2">
      <c r="A2" s="223"/>
      <c r="B2" s="223"/>
      <c r="C2" s="223"/>
      <c r="D2" s="224"/>
      <c r="E2" s="223"/>
      <c r="F2" s="223"/>
      <c r="G2" s="223"/>
      <c r="H2" s="223"/>
      <c r="I2" s="223"/>
      <c r="J2" s="224"/>
      <c r="K2" s="223"/>
      <c r="L2" s="223"/>
    </row>
    <row r="3" spans="1:16" s="26" customFormat="1" ht="25.15" customHeight="1" x14ac:dyDescent="0.2">
      <c r="A3" s="124"/>
      <c r="B3" s="124"/>
      <c r="C3" s="124"/>
      <c r="D3" s="225"/>
      <c r="E3" s="124"/>
      <c r="F3" s="124"/>
      <c r="G3" s="124"/>
      <c r="H3" s="124"/>
      <c r="I3" s="124"/>
      <c r="J3" s="225"/>
      <c r="K3" s="124"/>
      <c r="L3" s="124"/>
      <c r="M3" s="28"/>
      <c r="N3" s="28"/>
      <c r="O3" s="28"/>
    </row>
    <row r="4" spans="1:16" s="136" customFormat="1" ht="12" customHeight="1" x14ac:dyDescent="0.2">
      <c r="A4" s="148" t="s">
        <v>331</v>
      </c>
      <c r="B4" s="227"/>
      <c r="C4" s="227"/>
      <c r="D4" s="228"/>
      <c r="E4" s="227"/>
      <c r="F4" s="227"/>
      <c r="G4" s="227"/>
      <c r="H4" s="227"/>
      <c r="I4" s="227"/>
      <c r="J4" s="228"/>
      <c r="K4" s="227"/>
      <c r="L4" s="227"/>
      <c r="M4" s="152"/>
      <c r="N4" s="152"/>
      <c r="O4" s="152"/>
    </row>
    <row r="5" spans="1:16" s="445" customFormat="1" ht="12" customHeight="1" x14ac:dyDescent="0.2">
      <c r="A5" s="148" t="s">
        <v>282</v>
      </c>
      <c r="B5" s="226"/>
      <c r="C5" s="226"/>
      <c r="D5" s="229"/>
      <c r="E5" s="226"/>
      <c r="F5" s="226"/>
      <c r="G5" s="226"/>
      <c r="H5" s="226"/>
      <c r="I5" s="226"/>
      <c r="J5" s="229"/>
      <c r="K5" s="226"/>
      <c r="L5" s="226"/>
      <c r="M5" s="184"/>
      <c r="N5" s="184"/>
      <c r="O5" s="184"/>
    </row>
    <row r="6" spans="1:16" s="17" customFormat="1" ht="12" customHeight="1" x14ac:dyDescent="0.2">
      <c r="A6" s="155" t="s">
        <v>396</v>
      </c>
      <c r="B6" s="230"/>
      <c r="C6" s="230"/>
      <c r="D6" s="231"/>
      <c r="E6" s="230"/>
      <c r="F6" s="230"/>
      <c r="G6" s="230"/>
      <c r="H6" s="230"/>
      <c r="I6" s="230"/>
      <c r="J6" s="231"/>
      <c r="K6" s="230"/>
      <c r="L6" s="230"/>
      <c r="M6" s="1"/>
      <c r="N6" s="1"/>
      <c r="O6" s="1"/>
    </row>
    <row r="7" spans="1:16" ht="6" customHeight="1" x14ac:dyDescent="0.2">
      <c r="A7" s="233"/>
      <c r="B7" s="233"/>
      <c r="C7" s="232"/>
      <c r="D7" s="238"/>
      <c r="E7" s="232"/>
      <c r="F7" s="232"/>
      <c r="G7" s="232"/>
      <c r="H7" s="233"/>
      <c r="I7" s="232"/>
      <c r="J7" s="234"/>
      <c r="K7" s="232"/>
      <c r="L7" s="232"/>
    </row>
    <row r="8" spans="1:16" ht="12" customHeight="1" x14ac:dyDescent="0.2">
      <c r="A8" s="492" t="s">
        <v>280</v>
      </c>
      <c r="B8" s="490" t="s">
        <v>319</v>
      </c>
      <c r="C8" s="490"/>
      <c r="D8" s="490"/>
      <c r="E8" s="490"/>
      <c r="F8" s="491"/>
      <c r="G8" s="253"/>
      <c r="H8" s="490" t="s">
        <v>302</v>
      </c>
      <c r="I8" s="490"/>
      <c r="J8" s="490"/>
      <c r="K8" s="490"/>
      <c r="L8" s="496"/>
    </row>
    <row r="9" spans="1:16" ht="12" customHeight="1" x14ac:dyDescent="0.2">
      <c r="A9" s="493"/>
      <c r="B9" s="126">
        <v>2017</v>
      </c>
      <c r="C9" s="126">
        <v>2018</v>
      </c>
      <c r="D9" s="126">
        <v>2019</v>
      </c>
      <c r="E9" s="126">
        <v>2020</v>
      </c>
      <c r="F9" s="126">
        <v>2021</v>
      </c>
      <c r="G9" s="191"/>
      <c r="H9" s="126">
        <v>2017</v>
      </c>
      <c r="I9" s="126">
        <v>2018</v>
      </c>
      <c r="J9" s="126">
        <v>2019</v>
      </c>
      <c r="K9" s="126">
        <v>2020</v>
      </c>
      <c r="L9" s="126">
        <v>2021</v>
      </c>
    </row>
    <row r="10" spans="1:16" ht="3" customHeight="1" x14ac:dyDescent="0.2">
      <c r="A10" s="235"/>
      <c r="B10" s="236"/>
      <c r="C10" s="236"/>
      <c r="D10" s="237"/>
      <c r="E10" s="236"/>
      <c r="F10" s="236"/>
      <c r="G10" s="236"/>
      <c r="H10" s="236"/>
      <c r="I10" s="236"/>
      <c r="J10" s="238"/>
      <c r="K10" s="236"/>
      <c r="L10" s="236"/>
    </row>
    <row r="11" spans="1:16" ht="9.9499999999999993" customHeight="1" x14ac:dyDescent="0.2">
      <c r="A11" s="239"/>
      <c r="B11" s="494" t="s">
        <v>271</v>
      </c>
      <c r="C11" s="494"/>
      <c r="D11" s="494"/>
      <c r="E11" s="494"/>
      <c r="F11" s="494"/>
      <c r="G11" s="494"/>
      <c r="H11" s="494"/>
      <c r="I11" s="494"/>
      <c r="J11" s="494"/>
      <c r="K11" s="495"/>
      <c r="L11" s="495"/>
    </row>
    <row r="12" spans="1:16" ht="3" customHeight="1" x14ac:dyDescent="0.2">
      <c r="A12" s="239"/>
      <c r="B12" s="240"/>
      <c r="C12" s="240"/>
      <c r="D12" s="241"/>
      <c r="E12" s="240"/>
      <c r="F12" s="240"/>
      <c r="G12" s="240"/>
      <c r="H12" s="240"/>
      <c r="I12" s="240"/>
      <c r="J12" s="238"/>
      <c r="K12" s="240"/>
      <c r="L12" s="240"/>
    </row>
    <row r="13" spans="1:16" s="446" customFormat="1" ht="9.9499999999999993" customHeight="1" x14ac:dyDescent="0.2">
      <c r="A13" s="328" t="s">
        <v>165</v>
      </c>
      <c r="B13" s="329">
        <v>3124</v>
      </c>
      <c r="C13" s="329">
        <v>3089</v>
      </c>
      <c r="D13" s="329">
        <v>3053</v>
      </c>
      <c r="E13" s="329">
        <v>2998</v>
      </c>
      <c r="F13" s="329">
        <v>2965</v>
      </c>
      <c r="G13" s="75"/>
      <c r="H13" s="329">
        <v>161741</v>
      </c>
      <c r="I13" s="329">
        <v>162869</v>
      </c>
      <c r="J13" s="329">
        <v>160792</v>
      </c>
      <c r="K13" s="329">
        <v>166515.86799999999</v>
      </c>
      <c r="L13" s="329">
        <v>162647</v>
      </c>
      <c r="M13" s="376"/>
      <c r="N13" s="376"/>
      <c r="O13" s="329"/>
      <c r="P13" s="400"/>
    </row>
    <row r="14" spans="1:16" s="132" customFormat="1" ht="9.9499999999999993" customHeight="1" x14ac:dyDescent="0.2">
      <c r="A14" s="121" t="s">
        <v>166</v>
      </c>
      <c r="B14" s="75">
        <v>1807</v>
      </c>
      <c r="C14" s="75">
        <v>1821</v>
      </c>
      <c r="D14" s="75">
        <v>1755</v>
      </c>
      <c r="E14" s="75">
        <v>1711</v>
      </c>
      <c r="F14" s="75">
        <v>1727</v>
      </c>
      <c r="G14" s="75"/>
      <c r="H14" s="330">
        <v>69665</v>
      </c>
      <c r="I14" s="330">
        <v>69329</v>
      </c>
      <c r="J14" s="330">
        <v>65766</v>
      </c>
      <c r="K14" s="330">
        <v>65539</v>
      </c>
      <c r="L14" s="330">
        <v>71183</v>
      </c>
      <c r="M14" s="376"/>
      <c r="N14" s="376"/>
      <c r="O14" s="475"/>
      <c r="P14" s="400"/>
    </row>
    <row r="15" spans="1:16" s="132" customFormat="1" ht="9.9499999999999993" customHeight="1" x14ac:dyDescent="0.2">
      <c r="A15" s="331" t="s">
        <v>167</v>
      </c>
      <c r="B15" s="76">
        <v>502</v>
      </c>
      <c r="C15" s="76">
        <v>543</v>
      </c>
      <c r="D15" s="76">
        <v>531</v>
      </c>
      <c r="E15" s="76">
        <v>501</v>
      </c>
      <c r="F15" s="76">
        <v>498.10500000000002</v>
      </c>
      <c r="G15" s="76"/>
      <c r="H15" s="333">
        <v>27537</v>
      </c>
      <c r="I15" s="406">
        <v>27884</v>
      </c>
      <c r="J15" s="406">
        <v>27274</v>
      </c>
      <c r="K15" s="406">
        <v>26686</v>
      </c>
      <c r="L15" s="406">
        <v>30533</v>
      </c>
      <c r="M15" s="376"/>
      <c r="N15" s="376"/>
      <c r="O15" s="376"/>
      <c r="P15" s="400"/>
    </row>
    <row r="16" spans="1:16" s="132" customFormat="1" ht="9.9499999999999993" customHeight="1" x14ac:dyDescent="0.2">
      <c r="A16" s="331" t="s">
        <v>168</v>
      </c>
      <c r="B16" s="76">
        <v>1305</v>
      </c>
      <c r="C16" s="76">
        <v>1278</v>
      </c>
      <c r="D16" s="76">
        <v>1224</v>
      </c>
      <c r="E16" s="76">
        <v>1210</v>
      </c>
      <c r="F16" s="76">
        <v>1228.5029999999999</v>
      </c>
      <c r="G16" s="76"/>
      <c r="H16" s="333">
        <v>42128</v>
      </c>
      <c r="I16" s="406">
        <v>41445</v>
      </c>
      <c r="J16" s="406">
        <v>38491</v>
      </c>
      <c r="K16" s="406">
        <v>38852</v>
      </c>
      <c r="L16" s="406">
        <v>40650</v>
      </c>
      <c r="M16" s="376"/>
      <c r="N16" s="376"/>
      <c r="O16" s="376"/>
      <c r="P16" s="400"/>
    </row>
    <row r="17" spans="1:16" s="132" customFormat="1" ht="9.9499999999999993" customHeight="1" x14ac:dyDescent="0.2">
      <c r="A17" s="121" t="s">
        <v>169</v>
      </c>
      <c r="B17" s="75">
        <v>4</v>
      </c>
      <c r="C17" s="75">
        <v>4</v>
      </c>
      <c r="D17" s="75">
        <v>4</v>
      </c>
      <c r="E17" s="75">
        <v>4.1719999999999997</v>
      </c>
      <c r="F17" s="75">
        <v>3.3820000000000001</v>
      </c>
      <c r="G17" s="75"/>
      <c r="H17" s="335">
        <v>111</v>
      </c>
      <c r="I17" s="64">
        <v>106</v>
      </c>
      <c r="J17" s="64">
        <v>125</v>
      </c>
      <c r="K17" s="64">
        <v>115</v>
      </c>
      <c r="L17" s="64">
        <v>109</v>
      </c>
      <c r="M17" s="376"/>
      <c r="N17" s="376"/>
      <c r="O17" s="376"/>
      <c r="P17" s="400"/>
    </row>
    <row r="18" spans="1:16" s="132" customFormat="1" ht="9.9499999999999993" customHeight="1" x14ac:dyDescent="0.2">
      <c r="A18" s="121" t="s">
        <v>170</v>
      </c>
      <c r="B18" s="75">
        <v>251</v>
      </c>
      <c r="C18" s="75">
        <v>262</v>
      </c>
      <c r="D18" s="75">
        <v>261</v>
      </c>
      <c r="E18" s="75">
        <v>263</v>
      </c>
      <c r="F18" s="75">
        <v>251.762</v>
      </c>
      <c r="G18" s="75"/>
      <c r="H18" s="335">
        <v>9843</v>
      </c>
      <c r="I18" s="64">
        <v>10103</v>
      </c>
      <c r="J18" s="64">
        <v>10724</v>
      </c>
      <c r="K18" s="64">
        <v>10906</v>
      </c>
      <c r="L18" s="64">
        <v>10598</v>
      </c>
      <c r="M18" s="376"/>
      <c r="N18" s="376"/>
      <c r="O18" s="376"/>
      <c r="P18" s="400"/>
    </row>
    <row r="19" spans="1:16" s="132" customFormat="1" ht="9.9499999999999993" customHeight="1" x14ac:dyDescent="0.2">
      <c r="A19" s="121" t="s">
        <v>171</v>
      </c>
      <c r="B19" s="75">
        <v>108</v>
      </c>
      <c r="C19" s="75">
        <v>107</v>
      </c>
      <c r="D19" s="75">
        <v>104</v>
      </c>
      <c r="E19" s="75">
        <v>103</v>
      </c>
      <c r="F19" s="75">
        <v>99.49</v>
      </c>
      <c r="G19" s="75"/>
      <c r="H19" s="335">
        <v>2290</v>
      </c>
      <c r="I19" s="64">
        <v>2434</v>
      </c>
      <c r="J19" s="64">
        <v>2381</v>
      </c>
      <c r="K19" s="64">
        <v>2427</v>
      </c>
      <c r="L19" s="64">
        <v>2335</v>
      </c>
      <c r="M19" s="376"/>
      <c r="N19" s="376"/>
      <c r="O19" s="376"/>
      <c r="P19" s="400"/>
    </row>
    <row r="20" spans="1:16" s="132" customFormat="1" ht="9.9499999999999993" customHeight="1" x14ac:dyDescent="0.2">
      <c r="A20" s="188" t="s">
        <v>283</v>
      </c>
      <c r="B20" s="75">
        <v>234</v>
      </c>
      <c r="C20" s="75">
        <v>230</v>
      </c>
      <c r="D20" s="75">
        <v>220</v>
      </c>
      <c r="E20" s="75">
        <v>227</v>
      </c>
      <c r="F20" s="75">
        <v>227</v>
      </c>
      <c r="G20" s="75"/>
      <c r="H20" s="335">
        <v>15980</v>
      </c>
      <c r="I20" s="64">
        <v>15122</v>
      </c>
      <c r="J20" s="64">
        <v>15051</v>
      </c>
      <c r="K20" s="64">
        <v>15131</v>
      </c>
      <c r="L20" s="64">
        <v>14647</v>
      </c>
      <c r="M20" s="376"/>
      <c r="N20" s="376"/>
      <c r="O20" s="376"/>
      <c r="P20" s="400"/>
    </row>
    <row r="21" spans="1:16" s="132" customFormat="1" ht="9.9499999999999993" customHeight="1" x14ac:dyDescent="0.2">
      <c r="A21" s="121" t="s">
        <v>172</v>
      </c>
      <c r="B21" s="75">
        <v>646</v>
      </c>
      <c r="C21" s="75">
        <v>591</v>
      </c>
      <c r="D21" s="75">
        <v>629</v>
      </c>
      <c r="E21" s="75">
        <v>603</v>
      </c>
      <c r="F21" s="75">
        <v>588.59699999999998</v>
      </c>
      <c r="G21" s="75"/>
      <c r="H21" s="335">
        <v>60485</v>
      </c>
      <c r="I21" s="64">
        <v>61790</v>
      </c>
      <c r="J21" s="64">
        <v>62587</v>
      </c>
      <c r="K21" s="64">
        <v>67711</v>
      </c>
      <c r="L21" s="64">
        <v>60602</v>
      </c>
      <c r="M21" s="376"/>
      <c r="N21" s="376"/>
      <c r="O21" s="475"/>
      <c r="P21" s="400"/>
    </row>
    <row r="22" spans="1:16" s="132" customFormat="1" ht="9.9499999999999993" customHeight="1" x14ac:dyDescent="0.2">
      <c r="A22" s="121" t="s">
        <v>173</v>
      </c>
      <c r="B22" s="75">
        <v>41</v>
      </c>
      <c r="C22" s="75">
        <v>40</v>
      </c>
      <c r="D22" s="75">
        <v>47</v>
      </c>
      <c r="E22" s="75">
        <v>53</v>
      </c>
      <c r="F22" s="75">
        <v>37.542000000000002</v>
      </c>
      <c r="G22" s="75"/>
      <c r="H22" s="335">
        <v>2407</v>
      </c>
      <c r="I22" s="64">
        <v>2939</v>
      </c>
      <c r="J22" s="64">
        <v>3124</v>
      </c>
      <c r="K22" s="64">
        <v>3617</v>
      </c>
      <c r="L22" s="64">
        <v>2235</v>
      </c>
      <c r="M22" s="376"/>
      <c r="N22" s="376"/>
      <c r="O22" s="376"/>
      <c r="P22" s="400"/>
    </row>
    <row r="23" spans="1:16" s="132" customFormat="1" ht="9.9499999999999993" customHeight="1" x14ac:dyDescent="0.2">
      <c r="A23" s="121" t="s">
        <v>174</v>
      </c>
      <c r="B23" s="75">
        <v>33</v>
      </c>
      <c r="C23" s="75">
        <v>34</v>
      </c>
      <c r="D23" s="75">
        <v>33</v>
      </c>
      <c r="E23" s="75">
        <v>34</v>
      </c>
      <c r="F23" s="75">
        <v>30.584</v>
      </c>
      <c r="G23" s="75"/>
      <c r="H23" s="335">
        <v>960</v>
      </c>
      <c r="I23" s="64">
        <v>1046</v>
      </c>
      <c r="J23" s="64">
        <v>1034</v>
      </c>
      <c r="K23" s="64">
        <v>1070</v>
      </c>
      <c r="L23" s="64">
        <v>938</v>
      </c>
      <c r="M23" s="376"/>
      <c r="N23" s="376"/>
      <c r="O23" s="376"/>
      <c r="P23" s="400"/>
    </row>
    <row r="24" spans="1:16" s="129" customFormat="1" ht="3" customHeight="1" x14ac:dyDescent="0.15">
      <c r="A24" s="203"/>
      <c r="B24" s="66"/>
      <c r="C24" s="66"/>
      <c r="D24" s="66"/>
      <c r="E24" s="66"/>
      <c r="F24" s="66"/>
      <c r="G24" s="66"/>
      <c r="H24" s="288"/>
      <c r="I24" s="287"/>
      <c r="J24" s="287"/>
      <c r="K24" s="287"/>
      <c r="L24" s="287"/>
      <c r="M24" s="376"/>
      <c r="N24" s="287"/>
      <c r="O24" s="287"/>
      <c r="P24" s="400"/>
    </row>
    <row r="25" spans="1:16" s="446" customFormat="1" ht="9.9499999999999993" customHeight="1" x14ac:dyDescent="0.2">
      <c r="A25" s="328" t="s">
        <v>175</v>
      </c>
      <c r="B25" s="336">
        <v>99</v>
      </c>
      <c r="C25" s="336">
        <v>105</v>
      </c>
      <c r="D25" s="336">
        <v>116</v>
      </c>
      <c r="E25" s="336">
        <v>114</v>
      </c>
      <c r="F25" s="336">
        <v>104</v>
      </c>
      <c r="G25" s="75"/>
      <c r="H25" s="336">
        <v>1897</v>
      </c>
      <c r="I25" s="336">
        <v>2153</v>
      </c>
      <c r="J25" s="336">
        <v>2412</v>
      </c>
      <c r="K25" s="336">
        <v>2321</v>
      </c>
      <c r="L25" s="336">
        <v>2023</v>
      </c>
      <c r="M25" s="376"/>
      <c r="N25" s="376"/>
      <c r="O25" s="329"/>
      <c r="P25" s="400"/>
    </row>
    <row r="26" spans="1:16" s="132" customFormat="1" ht="9.9499999999999993" customHeight="1" x14ac:dyDescent="0.2">
      <c r="A26" s="121" t="s">
        <v>176</v>
      </c>
      <c r="B26" s="75">
        <v>51</v>
      </c>
      <c r="C26" s="75">
        <v>50</v>
      </c>
      <c r="D26" s="75">
        <v>60</v>
      </c>
      <c r="E26" s="75">
        <v>62</v>
      </c>
      <c r="F26" s="75">
        <v>57</v>
      </c>
      <c r="G26" s="75"/>
      <c r="H26" s="337">
        <v>928</v>
      </c>
      <c r="I26" s="64">
        <v>1016</v>
      </c>
      <c r="J26" s="64">
        <v>1188</v>
      </c>
      <c r="K26" s="64">
        <v>1198</v>
      </c>
      <c r="L26" s="64">
        <v>1044</v>
      </c>
      <c r="M26" s="376"/>
      <c r="N26" s="376"/>
      <c r="O26" s="475"/>
      <c r="P26" s="400"/>
    </row>
    <row r="27" spans="1:16" s="132" customFormat="1" ht="9.9499999999999993" customHeight="1" x14ac:dyDescent="0.2">
      <c r="A27" s="121" t="s">
        <v>177</v>
      </c>
      <c r="B27" s="75">
        <v>6</v>
      </c>
      <c r="C27" s="75">
        <v>6</v>
      </c>
      <c r="D27" s="75">
        <v>6</v>
      </c>
      <c r="E27" s="75">
        <v>6</v>
      </c>
      <c r="F27" s="75">
        <v>5.2649999999999997</v>
      </c>
      <c r="G27" s="75"/>
      <c r="H27" s="337">
        <v>112</v>
      </c>
      <c r="I27" s="64">
        <v>120</v>
      </c>
      <c r="J27" s="64">
        <v>116</v>
      </c>
      <c r="K27" s="64">
        <v>132</v>
      </c>
      <c r="L27" s="64">
        <v>124</v>
      </c>
      <c r="M27" s="376"/>
      <c r="N27" s="376"/>
      <c r="O27" s="475"/>
      <c r="P27" s="400"/>
    </row>
    <row r="28" spans="1:16" s="132" customFormat="1" ht="9.9499999999999993" customHeight="1" x14ac:dyDescent="0.2">
      <c r="A28" s="121" t="s">
        <v>178</v>
      </c>
      <c r="B28" s="75">
        <v>17</v>
      </c>
      <c r="C28" s="75">
        <v>18</v>
      </c>
      <c r="D28" s="75">
        <v>23</v>
      </c>
      <c r="E28" s="75">
        <v>21</v>
      </c>
      <c r="F28" s="75">
        <v>17.771000000000001</v>
      </c>
      <c r="G28" s="75"/>
      <c r="H28" s="337">
        <v>485</v>
      </c>
      <c r="I28" s="64">
        <v>502</v>
      </c>
      <c r="J28" s="64">
        <v>700</v>
      </c>
      <c r="K28" s="64">
        <v>610</v>
      </c>
      <c r="L28" s="64">
        <v>501</v>
      </c>
      <c r="M28" s="376"/>
      <c r="N28" s="376"/>
      <c r="O28" s="475"/>
      <c r="P28" s="400"/>
    </row>
    <row r="29" spans="1:16" s="132" customFormat="1" ht="9.9499999999999993" customHeight="1" x14ac:dyDescent="0.2">
      <c r="A29" s="121" t="s">
        <v>179</v>
      </c>
      <c r="B29" s="75">
        <v>20</v>
      </c>
      <c r="C29" s="75">
        <v>26</v>
      </c>
      <c r="D29" s="75">
        <v>21</v>
      </c>
      <c r="E29" s="75">
        <v>19</v>
      </c>
      <c r="F29" s="75">
        <v>18</v>
      </c>
      <c r="G29" s="75"/>
      <c r="H29" s="337">
        <v>335</v>
      </c>
      <c r="I29" s="64">
        <v>470</v>
      </c>
      <c r="J29" s="64">
        <v>355</v>
      </c>
      <c r="K29" s="64">
        <v>332</v>
      </c>
      <c r="L29" s="64">
        <v>304</v>
      </c>
      <c r="M29" s="376"/>
      <c r="N29" s="376"/>
      <c r="O29" s="475"/>
      <c r="P29" s="400"/>
    </row>
    <row r="30" spans="1:16" s="132" customFormat="1" ht="9.9499999999999993" customHeight="1" x14ac:dyDescent="0.2">
      <c r="A30" s="121" t="s">
        <v>180</v>
      </c>
      <c r="B30" s="75">
        <v>5</v>
      </c>
      <c r="C30" s="75">
        <v>5</v>
      </c>
      <c r="D30" s="75">
        <v>6</v>
      </c>
      <c r="E30" s="75">
        <v>6</v>
      </c>
      <c r="F30" s="75">
        <v>6</v>
      </c>
      <c r="G30" s="75"/>
      <c r="H30" s="337">
        <v>37</v>
      </c>
      <c r="I30" s="64">
        <v>45</v>
      </c>
      <c r="J30" s="64">
        <v>53</v>
      </c>
      <c r="K30" s="64">
        <v>49</v>
      </c>
      <c r="L30" s="64">
        <v>50</v>
      </c>
      <c r="M30" s="376"/>
      <c r="N30" s="376"/>
      <c r="O30" s="475"/>
      <c r="P30" s="400"/>
    </row>
    <row r="31" spans="1:16" s="129" customFormat="1" ht="3" customHeight="1" x14ac:dyDescent="0.15">
      <c r="A31" s="203"/>
      <c r="B31" s="66"/>
      <c r="C31" s="66"/>
      <c r="D31" s="66"/>
      <c r="E31" s="66"/>
      <c r="F31" s="66"/>
      <c r="G31" s="66"/>
      <c r="H31" s="288"/>
      <c r="I31" s="287"/>
      <c r="J31" s="287"/>
      <c r="K31" s="287"/>
      <c r="L31" s="287"/>
      <c r="M31" s="376"/>
      <c r="N31" s="287"/>
      <c r="O31" s="287"/>
      <c r="P31" s="400"/>
    </row>
    <row r="32" spans="1:16" s="446" customFormat="1" ht="9.9499999999999993" customHeight="1" x14ac:dyDescent="0.2">
      <c r="A32" s="328" t="s">
        <v>181</v>
      </c>
      <c r="B32" s="336">
        <v>49</v>
      </c>
      <c r="C32" s="336">
        <v>46</v>
      </c>
      <c r="D32" s="336">
        <v>46</v>
      </c>
      <c r="E32" s="336">
        <v>47</v>
      </c>
      <c r="F32" s="336">
        <v>46.698999999999998</v>
      </c>
      <c r="G32" s="75"/>
      <c r="H32" s="336">
        <v>13554</v>
      </c>
      <c r="I32" s="336">
        <v>13151</v>
      </c>
      <c r="J32" s="336">
        <v>13439</v>
      </c>
      <c r="K32" s="336">
        <v>14408</v>
      </c>
      <c r="L32" s="336">
        <v>13680</v>
      </c>
      <c r="M32" s="376"/>
      <c r="N32" s="376"/>
      <c r="O32" s="329"/>
      <c r="P32" s="400"/>
    </row>
    <row r="33" spans="1:16" s="446" customFormat="1" ht="9.9499999999999993" customHeight="1" x14ac:dyDescent="0.2">
      <c r="A33" s="121" t="s">
        <v>182</v>
      </c>
      <c r="B33" s="330">
        <v>49</v>
      </c>
      <c r="C33" s="330">
        <v>46</v>
      </c>
      <c r="D33" s="330">
        <v>46</v>
      </c>
      <c r="E33" s="330">
        <v>47</v>
      </c>
      <c r="F33" s="330">
        <v>47</v>
      </c>
      <c r="G33" s="75"/>
      <c r="H33" s="335">
        <v>13469</v>
      </c>
      <c r="I33" s="334">
        <v>13076</v>
      </c>
      <c r="J33" s="334">
        <v>13384</v>
      </c>
      <c r="K33" s="334">
        <v>14346</v>
      </c>
      <c r="L33" s="334">
        <v>13621</v>
      </c>
      <c r="M33" s="376"/>
      <c r="N33" s="376"/>
      <c r="O33" s="475"/>
      <c r="P33" s="400"/>
    </row>
    <row r="34" spans="1:16" s="132" customFormat="1" ht="9.9499999999999993" customHeight="1" x14ac:dyDescent="0.2">
      <c r="A34" s="331" t="s">
        <v>183</v>
      </c>
      <c r="B34" s="76">
        <v>14</v>
      </c>
      <c r="C34" s="76">
        <v>13</v>
      </c>
      <c r="D34" s="76">
        <v>13</v>
      </c>
      <c r="E34" s="76">
        <v>14</v>
      </c>
      <c r="F34" s="76">
        <v>13</v>
      </c>
      <c r="G34" s="75"/>
      <c r="H34" s="332">
        <v>3180</v>
      </c>
      <c r="I34" s="64">
        <v>2820</v>
      </c>
      <c r="J34" s="64">
        <v>3174</v>
      </c>
      <c r="K34" s="64">
        <v>3243</v>
      </c>
      <c r="L34" s="64">
        <v>2952</v>
      </c>
      <c r="M34" s="376"/>
      <c r="N34" s="376"/>
      <c r="O34" s="475"/>
      <c r="P34" s="400"/>
    </row>
    <row r="35" spans="1:16" s="132" customFormat="1" ht="9.9499999999999993" customHeight="1" x14ac:dyDescent="0.2">
      <c r="A35" s="331" t="s">
        <v>184</v>
      </c>
      <c r="B35" s="76">
        <v>35</v>
      </c>
      <c r="C35" s="76">
        <v>33</v>
      </c>
      <c r="D35" s="76">
        <v>33</v>
      </c>
      <c r="E35" s="76">
        <v>33</v>
      </c>
      <c r="F35" s="76">
        <v>34</v>
      </c>
      <c r="G35" s="75"/>
      <c r="H35" s="332">
        <v>10289</v>
      </c>
      <c r="I35" s="64">
        <v>10256</v>
      </c>
      <c r="J35" s="64">
        <v>10210</v>
      </c>
      <c r="K35" s="64">
        <v>11103</v>
      </c>
      <c r="L35" s="64">
        <v>10669</v>
      </c>
      <c r="M35" s="376"/>
      <c r="N35" s="376"/>
      <c r="O35" s="475"/>
      <c r="P35" s="400"/>
    </row>
    <row r="36" spans="1:16" s="132" customFormat="1" ht="9.9499999999999993" customHeight="1" x14ac:dyDescent="0.2">
      <c r="A36" s="121" t="s">
        <v>185</v>
      </c>
      <c r="B36" s="75" t="s">
        <v>189</v>
      </c>
      <c r="C36" s="75" t="s">
        <v>189</v>
      </c>
      <c r="D36" s="75" t="s">
        <v>335</v>
      </c>
      <c r="E36" s="75" t="s">
        <v>189</v>
      </c>
      <c r="F36" s="75" t="s">
        <v>189</v>
      </c>
      <c r="G36" s="75"/>
      <c r="H36" s="337">
        <v>85</v>
      </c>
      <c r="I36" s="64">
        <v>75</v>
      </c>
      <c r="J36" s="64">
        <v>55</v>
      </c>
      <c r="K36" s="64">
        <v>62</v>
      </c>
      <c r="L36" s="64">
        <v>59</v>
      </c>
      <c r="M36" s="376"/>
      <c r="N36" s="376"/>
      <c r="O36" s="475"/>
      <c r="P36" s="400"/>
    </row>
    <row r="37" spans="1:16" s="129" customFormat="1" ht="3" customHeight="1" x14ac:dyDescent="0.15">
      <c r="A37" s="158"/>
      <c r="B37" s="66"/>
      <c r="C37" s="66"/>
      <c r="D37" s="66"/>
      <c r="E37" s="66"/>
      <c r="F37" s="66"/>
      <c r="G37" s="66"/>
      <c r="H37" s="288"/>
      <c r="I37" s="189"/>
      <c r="J37" s="189"/>
      <c r="K37" s="189"/>
      <c r="L37" s="189"/>
      <c r="M37" s="376"/>
      <c r="N37" s="189"/>
      <c r="O37" s="189"/>
      <c r="P37" s="400"/>
    </row>
    <row r="38" spans="1:16" s="446" customFormat="1" ht="9.9499999999999993" customHeight="1" x14ac:dyDescent="0.2">
      <c r="A38" s="338" t="s">
        <v>316</v>
      </c>
      <c r="B38" s="339">
        <v>417</v>
      </c>
      <c r="C38" s="339">
        <v>417</v>
      </c>
      <c r="D38" s="339">
        <v>416</v>
      </c>
      <c r="E38" s="339">
        <v>413</v>
      </c>
      <c r="F38" s="339">
        <v>411</v>
      </c>
      <c r="G38" s="75"/>
      <c r="H38" s="339">
        <v>127607</v>
      </c>
      <c r="I38" s="339">
        <v>126328</v>
      </c>
      <c r="J38" s="339">
        <v>127345</v>
      </c>
      <c r="K38" s="339">
        <v>131625</v>
      </c>
      <c r="L38" s="339">
        <v>137376</v>
      </c>
      <c r="M38" s="376"/>
      <c r="N38" s="376"/>
      <c r="O38" s="329"/>
      <c r="P38" s="400"/>
    </row>
    <row r="39" spans="1:16" s="132" customFormat="1" ht="9.9499999999999993" customHeight="1" x14ac:dyDescent="0.2">
      <c r="A39" s="340" t="s">
        <v>186</v>
      </c>
      <c r="B39" s="75">
        <v>8</v>
      </c>
      <c r="C39" s="75">
        <v>8</v>
      </c>
      <c r="D39" s="75">
        <v>8</v>
      </c>
      <c r="E39" s="75">
        <v>7</v>
      </c>
      <c r="F39" s="75">
        <v>7</v>
      </c>
      <c r="G39" s="75"/>
      <c r="H39" s="75">
        <v>453</v>
      </c>
      <c r="I39" s="75">
        <v>465</v>
      </c>
      <c r="J39" s="75">
        <v>479</v>
      </c>
      <c r="K39" s="75">
        <v>466</v>
      </c>
      <c r="L39" s="75">
        <v>403</v>
      </c>
      <c r="M39" s="376"/>
      <c r="N39" s="376"/>
      <c r="O39" s="476"/>
      <c r="P39" s="400"/>
    </row>
    <row r="40" spans="1:16" s="132" customFormat="1" ht="9.9499999999999993" customHeight="1" x14ac:dyDescent="0.2">
      <c r="A40" s="121" t="s">
        <v>317</v>
      </c>
      <c r="B40" s="75">
        <v>19</v>
      </c>
      <c r="C40" s="75">
        <v>18</v>
      </c>
      <c r="D40" s="75">
        <v>18</v>
      </c>
      <c r="E40" s="75">
        <v>18</v>
      </c>
      <c r="F40" s="75">
        <v>18</v>
      </c>
      <c r="G40" s="75"/>
      <c r="H40" s="75">
        <v>1549</v>
      </c>
      <c r="I40" s="75">
        <v>1638</v>
      </c>
      <c r="J40" s="75">
        <v>1387</v>
      </c>
      <c r="K40" s="75">
        <v>1622</v>
      </c>
      <c r="L40" s="75">
        <v>1699</v>
      </c>
      <c r="M40" s="376"/>
      <c r="N40" s="376"/>
      <c r="O40" s="476"/>
      <c r="P40" s="400"/>
    </row>
    <row r="41" spans="1:16" s="132" customFormat="1" ht="9.9499999999999993" customHeight="1" x14ac:dyDescent="0.2">
      <c r="A41" s="121" t="s">
        <v>187</v>
      </c>
      <c r="B41" s="75">
        <v>15</v>
      </c>
      <c r="C41" s="75">
        <v>16</v>
      </c>
      <c r="D41" s="75">
        <v>16</v>
      </c>
      <c r="E41" s="75">
        <v>16</v>
      </c>
      <c r="F41" s="75">
        <v>16</v>
      </c>
      <c r="G41" s="75"/>
      <c r="H41" s="75">
        <v>859</v>
      </c>
      <c r="I41" s="64">
        <v>863</v>
      </c>
      <c r="J41" s="64">
        <v>796</v>
      </c>
      <c r="K41" s="64">
        <v>804</v>
      </c>
      <c r="L41" s="64">
        <v>816</v>
      </c>
      <c r="M41" s="376"/>
      <c r="N41" s="376"/>
      <c r="O41" s="476"/>
      <c r="P41" s="400"/>
    </row>
    <row r="42" spans="1:16" s="132" customFormat="1" ht="9.9499999999999993" customHeight="1" x14ac:dyDescent="0.2">
      <c r="A42" s="188" t="s">
        <v>374</v>
      </c>
      <c r="B42" s="75">
        <v>3</v>
      </c>
      <c r="C42" s="75">
        <v>4</v>
      </c>
      <c r="D42" s="75">
        <v>3</v>
      </c>
      <c r="E42" s="75">
        <v>3</v>
      </c>
      <c r="F42" s="75">
        <v>4</v>
      </c>
      <c r="G42" s="75"/>
      <c r="H42" s="75">
        <v>300</v>
      </c>
      <c r="I42" s="64">
        <v>305</v>
      </c>
      <c r="J42" s="64">
        <v>293</v>
      </c>
      <c r="K42" s="64">
        <v>280</v>
      </c>
      <c r="L42" s="64">
        <v>328</v>
      </c>
      <c r="M42" s="376"/>
      <c r="N42" s="376"/>
      <c r="O42" s="476"/>
      <c r="P42" s="400"/>
    </row>
    <row r="43" spans="1:16" s="132" customFormat="1" ht="9.9499999999999993" customHeight="1" x14ac:dyDescent="0.2">
      <c r="A43" s="121" t="s">
        <v>188</v>
      </c>
      <c r="B43" s="75">
        <v>1</v>
      </c>
      <c r="C43" s="75">
        <v>1</v>
      </c>
      <c r="D43" s="75">
        <v>1</v>
      </c>
      <c r="E43" s="75">
        <v>1</v>
      </c>
      <c r="F43" s="75">
        <v>0.67400000000000004</v>
      </c>
      <c r="G43" s="75"/>
      <c r="H43" s="75">
        <v>181</v>
      </c>
      <c r="I43" s="64">
        <v>180</v>
      </c>
      <c r="J43" s="64">
        <v>165</v>
      </c>
      <c r="K43" s="64">
        <v>153</v>
      </c>
      <c r="L43" s="64">
        <v>142</v>
      </c>
      <c r="M43" s="376"/>
      <c r="N43" s="376"/>
      <c r="O43" s="476"/>
      <c r="P43" s="400"/>
    </row>
    <row r="44" spans="1:16" s="132" customFormat="1" ht="9.9499999999999993" customHeight="1" x14ac:dyDescent="0.2">
      <c r="A44" s="121" t="s">
        <v>190</v>
      </c>
      <c r="B44" s="75">
        <v>11</v>
      </c>
      <c r="C44" s="75">
        <v>11</v>
      </c>
      <c r="D44" s="75">
        <v>11</v>
      </c>
      <c r="E44" s="75">
        <v>11</v>
      </c>
      <c r="F44" s="75">
        <v>10.682</v>
      </c>
      <c r="G44" s="75"/>
      <c r="H44" s="75">
        <v>4867</v>
      </c>
      <c r="I44" s="64">
        <v>4789</v>
      </c>
      <c r="J44" s="64">
        <v>4922</v>
      </c>
      <c r="K44" s="64">
        <v>4937</v>
      </c>
      <c r="L44" s="64">
        <v>4983</v>
      </c>
      <c r="M44" s="376"/>
      <c r="N44" s="376"/>
      <c r="O44" s="476"/>
      <c r="P44" s="400"/>
    </row>
    <row r="45" spans="1:16" s="132" customFormat="1" ht="9.9499999999999993" customHeight="1" x14ac:dyDescent="0.2">
      <c r="A45" s="121" t="s">
        <v>191</v>
      </c>
      <c r="B45" s="340">
        <v>13</v>
      </c>
      <c r="C45" s="340">
        <v>12</v>
      </c>
      <c r="D45" s="340">
        <v>15</v>
      </c>
      <c r="E45" s="340">
        <v>14</v>
      </c>
      <c r="F45" s="340">
        <v>13</v>
      </c>
      <c r="G45" s="340"/>
      <c r="H45" s="75">
        <v>4199</v>
      </c>
      <c r="I45" s="64">
        <v>3825</v>
      </c>
      <c r="J45" s="64">
        <v>4916</v>
      </c>
      <c r="K45" s="64">
        <v>4725</v>
      </c>
      <c r="L45" s="64">
        <v>4308</v>
      </c>
      <c r="M45" s="376"/>
      <c r="N45" s="376"/>
      <c r="O45" s="476"/>
      <c r="P45" s="400"/>
    </row>
    <row r="46" spans="1:16" s="132" customFormat="1" ht="9.9499999999999993" customHeight="1" x14ac:dyDescent="0.2">
      <c r="A46" s="121" t="s">
        <v>192</v>
      </c>
      <c r="B46" s="340">
        <v>4</v>
      </c>
      <c r="C46" s="340">
        <v>4</v>
      </c>
      <c r="D46" s="340">
        <v>4</v>
      </c>
      <c r="E46" s="340">
        <v>4</v>
      </c>
      <c r="F46" s="340">
        <v>4</v>
      </c>
      <c r="G46" s="340"/>
      <c r="H46" s="75">
        <v>669</v>
      </c>
      <c r="I46" s="64">
        <v>678</v>
      </c>
      <c r="J46" s="64">
        <v>717</v>
      </c>
      <c r="K46" s="64">
        <v>672</v>
      </c>
      <c r="L46" s="64">
        <v>631</v>
      </c>
      <c r="M46" s="376"/>
      <c r="N46" s="376"/>
      <c r="O46" s="476"/>
      <c r="P46" s="400"/>
    </row>
    <row r="47" spans="1:16" s="132" customFormat="1" ht="9.9499999999999993" customHeight="1" x14ac:dyDescent="0.2">
      <c r="A47" s="188" t="s">
        <v>193</v>
      </c>
      <c r="B47" s="340">
        <v>7</v>
      </c>
      <c r="C47" s="340">
        <v>7</v>
      </c>
      <c r="D47" s="340">
        <v>6</v>
      </c>
      <c r="E47" s="340">
        <v>7</v>
      </c>
      <c r="F47" s="340">
        <v>7</v>
      </c>
      <c r="G47" s="340"/>
      <c r="H47" s="75">
        <v>464</v>
      </c>
      <c r="I47" s="64">
        <v>490</v>
      </c>
      <c r="J47" s="64">
        <v>371</v>
      </c>
      <c r="K47" s="64">
        <v>470</v>
      </c>
      <c r="L47" s="64">
        <v>457</v>
      </c>
      <c r="M47" s="376"/>
      <c r="N47" s="376"/>
      <c r="O47" s="476"/>
      <c r="P47" s="400"/>
    </row>
    <row r="48" spans="1:16" s="132" customFormat="1" ht="9.9499999999999993" customHeight="1" x14ac:dyDescent="0.2">
      <c r="A48" s="121" t="s">
        <v>194</v>
      </c>
      <c r="B48" s="340">
        <v>2</v>
      </c>
      <c r="C48" s="340">
        <v>2</v>
      </c>
      <c r="D48" s="340">
        <v>3</v>
      </c>
      <c r="E48" s="340">
        <v>3</v>
      </c>
      <c r="F48" s="340">
        <v>3</v>
      </c>
      <c r="G48" s="340"/>
      <c r="H48" s="75">
        <v>487</v>
      </c>
      <c r="I48" s="64">
        <v>518</v>
      </c>
      <c r="J48" s="64">
        <v>518</v>
      </c>
      <c r="K48" s="64">
        <v>552</v>
      </c>
      <c r="L48" s="64">
        <v>535</v>
      </c>
      <c r="M48" s="376"/>
      <c r="N48" s="376"/>
      <c r="O48" s="476"/>
      <c r="P48" s="400"/>
    </row>
    <row r="49" spans="1:16" s="132" customFormat="1" ht="9.9499999999999993" customHeight="1" x14ac:dyDescent="0.2">
      <c r="A49" s="340" t="s">
        <v>195</v>
      </c>
      <c r="B49" s="340">
        <v>10</v>
      </c>
      <c r="C49" s="340">
        <v>10</v>
      </c>
      <c r="D49" s="340">
        <v>10</v>
      </c>
      <c r="E49" s="340">
        <v>10</v>
      </c>
      <c r="F49" s="340">
        <v>10</v>
      </c>
      <c r="G49" s="340"/>
      <c r="H49" s="340">
        <v>1463</v>
      </c>
      <c r="I49" s="340">
        <v>1469</v>
      </c>
      <c r="J49" s="340">
        <v>1569</v>
      </c>
      <c r="K49" s="340">
        <v>1598</v>
      </c>
      <c r="L49" s="340">
        <v>1596</v>
      </c>
      <c r="M49" s="376"/>
      <c r="N49" s="376"/>
      <c r="O49" s="476"/>
      <c r="P49" s="400"/>
    </row>
    <row r="50" spans="1:16" s="132" customFormat="1" ht="9.9499999999999993" customHeight="1" x14ac:dyDescent="0.2">
      <c r="A50" s="340" t="s">
        <v>196</v>
      </c>
      <c r="B50" s="340">
        <v>40</v>
      </c>
      <c r="C50" s="340">
        <v>40</v>
      </c>
      <c r="D50" s="340">
        <v>39</v>
      </c>
      <c r="E50" s="340">
        <v>38</v>
      </c>
      <c r="F50" s="340">
        <v>38.451999999999998</v>
      </c>
      <c r="G50" s="340"/>
      <c r="H50" s="340">
        <v>3878</v>
      </c>
      <c r="I50" s="340">
        <v>3898</v>
      </c>
      <c r="J50" s="340">
        <v>3788</v>
      </c>
      <c r="K50" s="340">
        <v>3671</v>
      </c>
      <c r="L50" s="340">
        <v>3763</v>
      </c>
      <c r="M50" s="376"/>
      <c r="N50" s="376"/>
      <c r="O50" s="476"/>
      <c r="P50" s="400"/>
    </row>
    <row r="51" spans="1:16" s="132" customFormat="1" ht="9.9499999999999993" customHeight="1" x14ac:dyDescent="0.2">
      <c r="A51" s="340" t="s">
        <v>375</v>
      </c>
      <c r="B51" s="340">
        <v>14</v>
      </c>
      <c r="C51" s="340">
        <v>14</v>
      </c>
      <c r="D51" s="340">
        <v>14</v>
      </c>
      <c r="E51" s="340">
        <v>12</v>
      </c>
      <c r="F51" s="340">
        <v>12</v>
      </c>
      <c r="G51" s="340"/>
      <c r="H51" s="340">
        <v>2898</v>
      </c>
      <c r="I51" s="340">
        <v>2967</v>
      </c>
      <c r="J51" s="340">
        <v>3009</v>
      </c>
      <c r="K51" s="340">
        <v>2609</v>
      </c>
      <c r="L51" s="340">
        <v>2539</v>
      </c>
      <c r="M51" s="376"/>
      <c r="N51" s="376"/>
      <c r="O51" s="476"/>
      <c r="P51" s="400"/>
    </row>
    <row r="52" spans="1:16" s="132" customFormat="1" ht="9.9499999999999993" customHeight="1" x14ac:dyDescent="0.2">
      <c r="A52" s="340" t="s">
        <v>197</v>
      </c>
      <c r="B52" s="340">
        <v>16</v>
      </c>
      <c r="C52" s="340">
        <v>16</v>
      </c>
      <c r="D52" s="340">
        <v>16</v>
      </c>
      <c r="E52" s="340">
        <v>16</v>
      </c>
      <c r="F52" s="340">
        <v>15</v>
      </c>
      <c r="G52" s="340"/>
      <c r="H52" s="340">
        <v>3716</v>
      </c>
      <c r="I52" s="340">
        <v>3681</v>
      </c>
      <c r="J52" s="340">
        <v>3682</v>
      </c>
      <c r="K52" s="340">
        <v>3654</v>
      </c>
      <c r="L52" s="340">
        <v>3597</v>
      </c>
      <c r="M52" s="376"/>
      <c r="N52" s="376"/>
      <c r="O52" s="476"/>
      <c r="P52" s="400"/>
    </row>
    <row r="53" spans="1:16" s="132" customFormat="1" ht="9.9499999999999993" customHeight="1" x14ac:dyDescent="0.2">
      <c r="A53" s="64" t="s">
        <v>198</v>
      </c>
      <c r="B53" s="340">
        <v>20</v>
      </c>
      <c r="C53" s="340">
        <v>20</v>
      </c>
      <c r="D53" s="340">
        <v>20</v>
      </c>
      <c r="E53" s="340">
        <v>19</v>
      </c>
      <c r="F53" s="340">
        <v>19</v>
      </c>
      <c r="G53" s="340"/>
      <c r="H53" s="75">
        <v>5147</v>
      </c>
      <c r="I53" s="64">
        <v>5247</v>
      </c>
      <c r="J53" s="64">
        <v>5240</v>
      </c>
      <c r="K53" s="64">
        <v>5136</v>
      </c>
      <c r="L53" s="64">
        <v>5013</v>
      </c>
      <c r="M53" s="376"/>
      <c r="N53" s="376"/>
      <c r="O53" s="476"/>
      <c r="P53" s="400"/>
    </row>
    <row r="54" spans="1:16" s="132" customFormat="1" ht="9.9499999999999993" customHeight="1" x14ac:dyDescent="0.2">
      <c r="A54" s="188" t="s">
        <v>376</v>
      </c>
      <c r="B54" s="340">
        <v>43</v>
      </c>
      <c r="C54" s="340">
        <v>43</v>
      </c>
      <c r="D54" s="340">
        <v>42</v>
      </c>
      <c r="E54" s="340">
        <v>41</v>
      </c>
      <c r="F54" s="340">
        <v>40</v>
      </c>
      <c r="G54" s="340"/>
      <c r="H54" s="75">
        <v>9411</v>
      </c>
      <c r="I54" s="64">
        <v>9774</v>
      </c>
      <c r="J54" s="64">
        <v>9565</v>
      </c>
      <c r="K54" s="64">
        <v>9337</v>
      </c>
      <c r="L54" s="64">
        <v>11641</v>
      </c>
      <c r="M54" s="376"/>
      <c r="N54" s="376"/>
      <c r="O54" s="476"/>
      <c r="P54" s="400"/>
    </row>
    <row r="55" spans="1:16" s="132" customFormat="1" ht="9.9499999999999993" customHeight="1" x14ac:dyDescent="0.2">
      <c r="A55" s="188" t="s">
        <v>199</v>
      </c>
      <c r="B55" s="340">
        <v>3</v>
      </c>
      <c r="C55" s="340">
        <v>3</v>
      </c>
      <c r="D55" s="340">
        <v>3</v>
      </c>
      <c r="E55" s="340">
        <v>3</v>
      </c>
      <c r="F55" s="340">
        <v>3</v>
      </c>
      <c r="G55" s="340"/>
      <c r="H55" s="75">
        <v>1001</v>
      </c>
      <c r="I55" s="64">
        <v>1007</v>
      </c>
      <c r="J55" s="64">
        <v>978</v>
      </c>
      <c r="K55" s="64">
        <v>970</v>
      </c>
      <c r="L55" s="64">
        <v>929</v>
      </c>
      <c r="M55" s="376"/>
      <c r="N55" s="376"/>
      <c r="O55" s="476"/>
      <c r="P55" s="400"/>
    </row>
    <row r="56" spans="1:16" s="132" customFormat="1" ht="9.9499999999999993" customHeight="1" x14ac:dyDescent="0.2">
      <c r="A56" s="188" t="s">
        <v>200</v>
      </c>
      <c r="B56" s="340">
        <v>6</v>
      </c>
      <c r="C56" s="340">
        <v>7</v>
      </c>
      <c r="D56" s="340">
        <v>6</v>
      </c>
      <c r="E56" s="340">
        <v>6</v>
      </c>
      <c r="F56" s="340">
        <v>6.0839999999999996</v>
      </c>
      <c r="G56" s="340"/>
      <c r="H56" s="75">
        <v>920</v>
      </c>
      <c r="I56" s="64">
        <v>1025</v>
      </c>
      <c r="J56" s="64">
        <v>995</v>
      </c>
      <c r="K56" s="64">
        <v>999</v>
      </c>
      <c r="L56" s="64">
        <v>1008</v>
      </c>
      <c r="M56" s="376"/>
      <c r="N56" s="376"/>
      <c r="O56" s="476"/>
      <c r="P56" s="400"/>
    </row>
    <row r="57" spans="1:16" s="132" customFormat="1" ht="9.9499999999999993" customHeight="1" x14ac:dyDescent="0.2">
      <c r="A57" s="188" t="s">
        <v>377</v>
      </c>
      <c r="B57" s="340">
        <v>2</v>
      </c>
      <c r="C57" s="340">
        <v>2</v>
      </c>
      <c r="D57" s="340">
        <v>2</v>
      </c>
      <c r="E57" s="340">
        <v>2</v>
      </c>
      <c r="F57" s="340">
        <v>2</v>
      </c>
      <c r="G57" s="340"/>
      <c r="H57" s="75">
        <v>544</v>
      </c>
      <c r="I57" s="341">
        <v>541</v>
      </c>
      <c r="J57" s="341">
        <v>606</v>
      </c>
      <c r="K57" s="341">
        <v>607</v>
      </c>
      <c r="L57" s="341">
        <v>608</v>
      </c>
      <c r="M57" s="376"/>
      <c r="N57" s="376"/>
      <c r="O57" s="476"/>
      <c r="P57" s="400"/>
    </row>
    <row r="58" spans="1:16" s="132" customFormat="1" ht="9.9499999999999993" customHeight="1" x14ac:dyDescent="0.2">
      <c r="A58" s="188" t="s">
        <v>201</v>
      </c>
      <c r="B58" s="340">
        <v>13</v>
      </c>
      <c r="C58" s="340">
        <v>13</v>
      </c>
      <c r="D58" s="340">
        <v>14</v>
      </c>
      <c r="E58" s="340">
        <v>13</v>
      </c>
      <c r="F58" s="340">
        <v>13.250999999999999</v>
      </c>
      <c r="G58" s="340"/>
      <c r="H58" s="75">
        <v>5708</v>
      </c>
      <c r="I58" s="341">
        <v>5816</v>
      </c>
      <c r="J58" s="64">
        <v>6504</v>
      </c>
      <c r="K58" s="64">
        <v>6519</v>
      </c>
      <c r="L58" s="64">
        <v>6482</v>
      </c>
      <c r="M58" s="376"/>
      <c r="N58" s="376"/>
      <c r="O58" s="477"/>
      <c r="P58" s="400"/>
    </row>
    <row r="59" spans="1:16" s="132" customFormat="1" ht="9.9499999999999993" customHeight="1" x14ac:dyDescent="0.2">
      <c r="A59" s="188" t="s">
        <v>202</v>
      </c>
      <c r="B59" s="340">
        <v>5</v>
      </c>
      <c r="C59" s="340">
        <v>5</v>
      </c>
      <c r="D59" s="340">
        <v>5</v>
      </c>
      <c r="E59" s="340">
        <v>5</v>
      </c>
      <c r="F59" s="340">
        <v>4.5019999999999998</v>
      </c>
      <c r="G59" s="340"/>
      <c r="H59" s="75">
        <v>1253</v>
      </c>
      <c r="I59" s="341">
        <v>1192</v>
      </c>
      <c r="J59" s="341">
        <v>1251</v>
      </c>
      <c r="K59" s="341">
        <v>1218</v>
      </c>
      <c r="L59" s="341">
        <v>1176</v>
      </c>
      <c r="M59" s="376"/>
      <c r="N59" s="376"/>
      <c r="O59" s="477"/>
      <c r="P59" s="400"/>
    </row>
    <row r="60" spans="1:16" s="132" customFormat="1" ht="9.9499999999999993" customHeight="1" x14ac:dyDescent="0.2">
      <c r="A60" s="188" t="s">
        <v>203</v>
      </c>
      <c r="B60" s="340">
        <v>9</v>
      </c>
      <c r="C60" s="340">
        <v>10</v>
      </c>
      <c r="D60" s="340">
        <v>8</v>
      </c>
      <c r="E60" s="340">
        <v>10</v>
      </c>
      <c r="F60" s="340">
        <v>9.5709999999999997</v>
      </c>
      <c r="G60" s="340"/>
      <c r="H60" s="75">
        <v>2865</v>
      </c>
      <c r="I60" s="341">
        <v>2983</v>
      </c>
      <c r="J60" s="64">
        <v>3006</v>
      </c>
      <c r="K60" s="64">
        <v>3047</v>
      </c>
      <c r="L60" s="64">
        <v>3064</v>
      </c>
      <c r="M60" s="376"/>
      <c r="N60" s="376"/>
      <c r="O60" s="476"/>
      <c r="P60" s="400"/>
    </row>
    <row r="61" spans="1:16" s="132" customFormat="1" ht="9.9499999999999993" customHeight="1" x14ac:dyDescent="0.2">
      <c r="A61" s="188" t="s">
        <v>204</v>
      </c>
      <c r="B61" s="340">
        <v>10</v>
      </c>
      <c r="C61" s="340">
        <v>11</v>
      </c>
      <c r="D61" s="340">
        <v>10</v>
      </c>
      <c r="E61" s="340">
        <v>10</v>
      </c>
      <c r="F61" s="340">
        <v>9.67</v>
      </c>
      <c r="G61" s="340"/>
      <c r="H61" s="75">
        <v>2501</v>
      </c>
      <c r="I61" s="341">
        <v>2607</v>
      </c>
      <c r="J61" s="64">
        <v>2496</v>
      </c>
      <c r="K61" s="64">
        <v>2476</v>
      </c>
      <c r="L61" s="64">
        <v>2441</v>
      </c>
      <c r="M61" s="376"/>
      <c r="N61" s="376"/>
      <c r="O61" s="477"/>
      <c r="P61" s="400"/>
    </row>
    <row r="62" spans="1:16" s="132" customFormat="1" ht="9.9499999999999993" customHeight="1" x14ac:dyDescent="0.2">
      <c r="A62" s="188" t="s">
        <v>205</v>
      </c>
      <c r="B62" s="340">
        <v>100</v>
      </c>
      <c r="C62" s="340">
        <v>97</v>
      </c>
      <c r="D62" s="340">
        <v>99</v>
      </c>
      <c r="E62" s="340">
        <v>100</v>
      </c>
      <c r="F62" s="340">
        <v>102.056</v>
      </c>
      <c r="G62" s="340"/>
      <c r="H62" s="75">
        <v>60159</v>
      </c>
      <c r="I62" s="341">
        <v>57981</v>
      </c>
      <c r="J62" s="341">
        <v>57776</v>
      </c>
      <c r="K62" s="341">
        <v>62479</v>
      </c>
      <c r="L62" s="341">
        <v>66448</v>
      </c>
      <c r="M62" s="376"/>
      <c r="N62" s="376"/>
      <c r="O62" s="476"/>
      <c r="P62" s="400"/>
    </row>
    <row r="63" spans="1:16" s="132" customFormat="1" ht="9.9499999999999993" customHeight="1" x14ac:dyDescent="0.2">
      <c r="A63" s="188" t="s">
        <v>206</v>
      </c>
      <c r="B63" s="340">
        <v>24</v>
      </c>
      <c r="C63" s="340">
        <v>24</v>
      </c>
      <c r="D63" s="340">
        <v>24</v>
      </c>
      <c r="E63" s="340">
        <v>24</v>
      </c>
      <c r="F63" s="340">
        <v>23.533999999999999</v>
      </c>
      <c r="G63" s="340"/>
      <c r="H63" s="75">
        <v>6057</v>
      </c>
      <c r="I63" s="341">
        <v>6080</v>
      </c>
      <c r="J63" s="341">
        <v>5916</v>
      </c>
      <c r="K63" s="341">
        <v>5934</v>
      </c>
      <c r="L63" s="341">
        <v>6074</v>
      </c>
      <c r="M63" s="376"/>
      <c r="N63" s="376"/>
      <c r="O63" s="476"/>
      <c r="P63" s="400"/>
    </row>
    <row r="64" spans="1:16" s="132" customFormat="1" ht="9.9499999999999993" customHeight="1" x14ac:dyDescent="0.2">
      <c r="A64" s="342" t="s">
        <v>207</v>
      </c>
      <c r="B64" s="75">
        <v>19</v>
      </c>
      <c r="C64" s="75">
        <v>19</v>
      </c>
      <c r="D64" s="75">
        <v>19</v>
      </c>
      <c r="E64" s="75">
        <v>20</v>
      </c>
      <c r="F64" s="75">
        <v>19.95</v>
      </c>
      <c r="G64" s="75"/>
      <c r="H64" s="75">
        <v>5362</v>
      </c>
      <c r="I64" s="75">
        <v>5602</v>
      </c>
      <c r="J64" s="75">
        <v>5691</v>
      </c>
      <c r="K64" s="75">
        <v>6004</v>
      </c>
      <c r="L64" s="75">
        <v>6017</v>
      </c>
      <c r="M64" s="376"/>
      <c r="N64" s="376"/>
      <c r="O64" s="476"/>
      <c r="P64" s="400"/>
    </row>
    <row r="65" spans="1:16" s="132" customFormat="1" ht="9.9499999999999993" customHeight="1" x14ac:dyDescent="0.2">
      <c r="A65" s="342" t="s">
        <v>378</v>
      </c>
      <c r="B65" s="75" t="s">
        <v>16</v>
      </c>
      <c r="C65" s="75" t="s">
        <v>16</v>
      </c>
      <c r="D65" s="75" t="s">
        <v>16</v>
      </c>
      <c r="E65" s="405" t="s">
        <v>16</v>
      </c>
      <c r="F65" s="405" t="s">
        <v>16</v>
      </c>
      <c r="G65" s="75"/>
      <c r="H65" s="75">
        <v>696</v>
      </c>
      <c r="I65" s="75">
        <v>707</v>
      </c>
      <c r="J65" s="75">
        <v>709</v>
      </c>
      <c r="K65" s="75">
        <v>686</v>
      </c>
      <c r="L65" s="75">
        <v>678</v>
      </c>
      <c r="M65" s="376"/>
      <c r="N65" s="376"/>
      <c r="O65" s="476"/>
      <c r="P65" s="400"/>
    </row>
    <row r="66" spans="1:16" ht="3" customHeight="1" x14ac:dyDescent="0.2">
      <c r="A66" s="285"/>
      <c r="B66" s="285"/>
      <c r="C66" s="285"/>
      <c r="D66" s="286"/>
      <c r="E66" s="285"/>
      <c r="F66" s="285"/>
      <c r="G66" s="285"/>
      <c r="H66" s="285"/>
      <c r="I66" s="285"/>
      <c r="J66" s="286"/>
      <c r="K66" s="285"/>
      <c r="L66" s="285"/>
      <c r="M66" s="133"/>
      <c r="N66" s="133"/>
      <c r="O66" s="133"/>
    </row>
    <row r="67" spans="1:16" ht="3" customHeight="1" x14ac:dyDescent="0.2">
      <c r="A67" s="245"/>
      <c r="B67" s="245"/>
      <c r="C67" s="245"/>
      <c r="D67" s="246"/>
      <c r="E67" s="245"/>
      <c r="F67" s="245"/>
      <c r="G67" s="245"/>
      <c r="H67" s="245"/>
      <c r="I67" s="245"/>
      <c r="J67" s="246"/>
      <c r="K67" s="245"/>
      <c r="L67" s="245"/>
      <c r="M67" s="133"/>
      <c r="N67" s="133"/>
      <c r="O67" s="133"/>
    </row>
    <row r="68" spans="1:16" s="129" customFormat="1" x14ac:dyDescent="0.15">
      <c r="A68" s="489" t="s">
        <v>384</v>
      </c>
      <c r="B68" s="489"/>
      <c r="C68" s="489"/>
      <c r="D68" s="489"/>
      <c r="E68" s="489"/>
      <c r="F68" s="489"/>
      <c r="G68" s="489"/>
      <c r="H68" s="489"/>
      <c r="I68" s="489"/>
      <c r="J68" s="489"/>
      <c r="K68" s="489"/>
      <c r="L68" s="489"/>
    </row>
    <row r="69" spans="1:16" s="132" customFormat="1" ht="9.9499999999999993" customHeight="1" x14ac:dyDescent="0.2">
      <c r="A69" s="132" t="s">
        <v>208</v>
      </c>
      <c r="B69" s="343"/>
      <c r="C69" s="343"/>
      <c r="D69" s="344"/>
      <c r="E69" s="343"/>
      <c r="F69" s="343"/>
      <c r="G69" s="343"/>
      <c r="H69" s="343"/>
      <c r="I69" s="343"/>
      <c r="J69" s="344"/>
      <c r="K69" s="343"/>
      <c r="L69" s="343"/>
    </row>
    <row r="70" spans="1:16" s="345" customFormat="1" ht="19.5" customHeight="1" x14ac:dyDescent="0.2">
      <c r="A70" s="489" t="s">
        <v>284</v>
      </c>
      <c r="B70" s="489"/>
      <c r="C70" s="489"/>
      <c r="D70" s="489"/>
      <c r="E70" s="489"/>
      <c r="F70" s="489"/>
      <c r="G70" s="489"/>
      <c r="H70" s="489"/>
      <c r="I70" s="489"/>
      <c r="J70" s="489"/>
      <c r="K70" s="489"/>
      <c r="L70" s="489"/>
    </row>
    <row r="71" spans="1:16" s="132" customFormat="1" ht="9.9499999999999993" customHeight="1" x14ac:dyDescent="0.2">
      <c r="A71" s="132" t="s">
        <v>285</v>
      </c>
      <c r="B71" s="343"/>
      <c r="C71" s="343"/>
      <c r="D71" s="344"/>
      <c r="E71" s="343"/>
      <c r="F71" s="343"/>
      <c r="G71" s="343"/>
      <c r="H71" s="343"/>
      <c r="I71" s="343"/>
      <c r="J71" s="344"/>
      <c r="K71" s="343"/>
      <c r="L71" s="343"/>
    </row>
    <row r="72" spans="1:16" s="132" customFormat="1" ht="9.9499999999999993" customHeight="1" x14ac:dyDescent="0.2">
      <c r="A72" s="132" t="s">
        <v>379</v>
      </c>
      <c r="B72" s="343"/>
      <c r="C72" s="343"/>
      <c r="D72" s="344"/>
      <c r="E72" s="343"/>
      <c r="F72" s="343"/>
      <c r="G72" s="343"/>
      <c r="H72" s="343"/>
      <c r="I72" s="343"/>
      <c r="J72" s="344"/>
      <c r="K72" s="343"/>
      <c r="L72" s="343"/>
    </row>
    <row r="73" spans="1:16" s="132" customFormat="1" ht="9.9499999999999993" customHeight="1" x14ac:dyDescent="0.2">
      <c r="A73" s="369" t="s">
        <v>380</v>
      </c>
      <c r="B73" s="343"/>
      <c r="C73" s="343"/>
      <c r="D73" s="344"/>
      <c r="E73" s="343"/>
      <c r="F73" s="343"/>
      <c r="G73" s="343"/>
      <c r="H73" s="343"/>
      <c r="I73" s="343"/>
      <c r="J73" s="344"/>
      <c r="K73" s="343"/>
      <c r="L73" s="343"/>
    </row>
    <row r="74" spans="1:16" s="132" customFormat="1" ht="9.9499999999999993" customHeight="1" x14ac:dyDescent="0.2">
      <c r="A74" s="369" t="s">
        <v>381</v>
      </c>
      <c r="B74" s="343"/>
      <c r="C74" s="343"/>
      <c r="D74" s="344"/>
      <c r="E74" s="343"/>
      <c r="F74" s="343"/>
      <c r="G74" s="343"/>
      <c r="H74" s="343"/>
      <c r="I74" s="343"/>
      <c r="J74" s="344"/>
      <c r="K74" s="343"/>
      <c r="L74" s="343"/>
    </row>
    <row r="75" spans="1:16" s="132" customFormat="1" ht="9.9499999999999993" customHeight="1" x14ac:dyDescent="0.2">
      <c r="A75" s="369" t="s">
        <v>382</v>
      </c>
      <c r="B75" s="343"/>
      <c r="C75" s="343"/>
      <c r="D75" s="344"/>
      <c r="E75" s="343"/>
      <c r="F75" s="343"/>
      <c r="G75" s="343"/>
      <c r="H75" s="343"/>
      <c r="I75" s="343"/>
      <c r="J75" s="344"/>
      <c r="K75" s="343"/>
      <c r="L75" s="343"/>
    </row>
    <row r="76" spans="1:16" s="129" customFormat="1" ht="9" customHeight="1" x14ac:dyDescent="0.2">
      <c r="A76" s="132" t="s">
        <v>383</v>
      </c>
      <c r="B76" s="243"/>
      <c r="C76" s="243"/>
      <c r="D76" s="244"/>
      <c r="E76" s="245"/>
      <c r="F76" s="245"/>
      <c r="G76" s="245"/>
      <c r="H76" s="245"/>
      <c r="I76" s="245"/>
      <c r="J76" s="246"/>
      <c r="K76" s="245"/>
      <c r="L76" s="245"/>
      <c r="M76" s="202"/>
      <c r="N76" s="202"/>
      <c r="O76" s="202"/>
    </row>
    <row r="77" spans="1:16" s="129" customFormat="1" ht="9" customHeight="1" x14ac:dyDescent="0.2">
      <c r="A77" s="243"/>
      <c r="B77" s="243"/>
      <c r="C77" s="243"/>
      <c r="D77" s="244"/>
      <c r="E77" s="245"/>
      <c r="F77" s="245"/>
      <c r="G77" s="245"/>
      <c r="H77" s="245"/>
      <c r="I77" s="245"/>
      <c r="J77" s="246"/>
      <c r="K77" s="245"/>
      <c r="L77" s="245"/>
      <c r="M77" s="202"/>
      <c r="N77" s="202"/>
      <c r="O77" s="202"/>
    </row>
    <row r="78" spans="1:16" s="129" customFormat="1" ht="9" customHeight="1" x14ac:dyDescent="0.2">
      <c r="A78" s="243"/>
      <c r="B78" s="243"/>
      <c r="C78" s="243"/>
      <c r="D78" s="244"/>
      <c r="E78" s="245"/>
      <c r="F78" s="245"/>
      <c r="G78" s="245"/>
      <c r="H78" s="245"/>
      <c r="I78" s="245"/>
      <c r="J78" s="246"/>
      <c r="K78" s="245"/>
      <c r="L78" s="245"/>
      <c r="M78" s="202"/>
      <c r="N78" s="202"/>
      <c r="O78" s="202"/>
    </row>
    <row r="79" spans="1:16" s="129" customFormat="1" ht="9" customHeight="1" x14ac:dyDescent="0.2">
      <c r="A79" s="243"/>
      <c r="B79" s="243"/>
      <c r="C79" s="243"/>
      <c r="D79" s="244"/>
      <c r="E79" s="245"/>
      <c r="F79" s="245"/>
      <c r="G79" s="245"/>
      <c r="H79" s="245"/>
      <c r="I79" s="245"/>
      <c r="J79" s="246"/>
      <c r="K79" s="245"/>
      <c r="L79" s="245"/>
      <c r="M79" s="202"/>
      <c r="N79" s="202"/>
      <c r="O79" s="202"/>
    </row>
    <row r="80" spans="1:16" s="129" customFormat="1" ht="9" customHeight="1" x14ac:dyDescent="0.2">
      <c r="A80" s="243"/>
      <c r="B80" s="243"/>
      <c r="C80" s="243"/>
      <c r="D80" s="244"/>
      <c r="E80" s="245"/>
      <c r="F80" s="245"/>
      <c r="G80" s="245"/>
      <c r="H80" s="245"/>
      <c r="I80" s="245"/>
      <c r="J80" s="246"/>
      <c r="K80" s="245"/>
      <c r="L80" s="245"/>
      <c r="M80" s="202"/>
      <c r="N80" s="202"/>
      <c r="O80" s="202"/>
    </row>
    <row r="81" spans="1:15" s="129" customFormat="1" ht="9" customHeight="1" x14ac:dyDescent="0.2">
      <c r="A81" s="243"/>
      <c r="B81" s="243"/>
      <c r="C81" s="243"/>
      <c r="D81" s="244"/>
      <c r="E81" s="245"/>
      <c r="F81" s="245"/>
      <c r="G81" s="245"/>
      <c r="H81" s="245"/>
      <c r="I81" s="245"/>
      <c r="J81" s="246"/>
      <c r="K81" s="245"/>
      <c r="L81" s="245"/>
      <c r="M81" s="202"/>
      <c r="N81" s="202"/>
      <c r="O81" s="202"/>
    </row>
    <row r="82" spans="1:15" s="129" customFormat="1" ht="9" customHeight="1" x14ac:dyDescent="0.2">
      <c r="A82" s="243"/>
      <c r="B82" s="243"/>
      <c r="C82" s="243"/>
      <c r="D82" s="244"/>
      <c r="E82" s="245"/>
      <c r="F82" s="245"/>
      <c r="G82" s="245"/>
      <c r="H82" s="245"/>
      <c r="I82" s="245"/>
      <c r="J82" s="246"/>
      <c r="K82" s="245"/>
      <c r="L82" s="245"/>
      <c r="M82" s="202"/>
      <c r="N82" s="202"/>
      <c r="O82" s="202"/>
    </row>
    <row r="83" spans="1:15" s="129" customFormat="1" ht="9" customHeight="1" x14ac:dyDescent="0.2">
      <c r="A83" s="247"/>
      <c r="B83" s="243"/>
      <c r="C83" s="243"/>
      <c r="D83" s="244"/>
      <c r="E83" s="245"/>
      <c r="F83" s="245"/>
      <c r="G83" s="245"/>
      <c r="H83" s="245"/>
      <c r="I83" s="245"/>
      <c r="J83" s="246"/>
      <c r="K83" s="245"/>
      <c r="L83" s="245"/>
      <c r="M83" s="202"/>
      <c r="N83" s="202"/>
      <c r="O83" s="202"/>
    </row>
    <row r="84" spans="1:15" s="129" customFormat="1" ht="9" customHeight="1" x14ac:dyDescent="0.2">
      <c r="A84" s="247"/>
      <c r="B84" s="243"/>
      <c r="C84" s="243"/>
      <c r="D84" s="244"/>
      <c r="E84" s="245"/>
      <c r="F84" s="245"/>
      <c r="G84" s="245"/>
      <c r="H84" s="245"/>
      <c r="I84" s="245"/>
      <c r="J84" s="246"/>
      <c r="K84" s="245"/>
      <c r="L84" s="245"/>
      <c r="M84" s="202"/>
      <c r="N84" s="202"/>
      <c r="O84" s="202"/>
    </row>
    <row r="85" spans="1:15" s="129" customFormat="1" ht="9" customHeight="1" x14ac:dyDescent="0.2">
      <c r="A85" s="247"/>
      <c r="B85" s="243"/>
      <c r="C85" s="243"/>
      <c r="D85" s="244"/>
      <c r="E85" s="245"/>
      <c r="F85" s="245"/>
      <c r="G85" s="245"/>
      <c r="H85" s="245"/>
      <c r="I85" s="245"/>
      <c r="J85" s="246"/>
      <c r="K85" s="245"/>
      <c r="L85" s="245"/>
      <c r="M85" s="202"/>
      <c r="N85" s="202"/>
      <c r="O85" s="202"/>
    </row>
    <row r="86" spans="1:15" s="129" customFormat="1" ht="9" customHeight="1" x14ac:dyDescent="0.2">
      <c r="A86" s="247"/>
      <c r="B86" s="243"/>
      <c r="C86" s="243"/>
      <c r="D86" s="244"/>
      <c r="E86" s="245"/>
      <c r="F86" s="245"/>
      <c r="G86" s="245"/>
      <c r="H86" s="245"/>
      <c r="I86" s="245"/>
      <c r="J86" s="246"/>
      <c r="K86" s="245"/>
      <c r="L86" s="245"/>
      <c r="M86" s="202"/>
      <c r="N86" s="202"/>
      <c r="O86" s="202"/>
    </row>
    <row r="87" spans="1:15" s="129" customFormat="1" ht="9" customHeight="1" x14ac:dyDescent="0.2">
      <c r="A87" s="247"/>
      <c r="B87" s="243"/>
      <c r="C87" s="243"/>
      <c r="D87" s="244"/>
      <c r="E87" s="245"/>
      <c r="F87" s="245"/>
      <c r="G87" s="245"/>
      <c r="H87" s="245"/>
      <c r="I87" s="245"/>
      <c r="J87" s="246"/>
      <c r="K87" s="245"/>
      <c r="L87" s="245"/>
      <c r="M87" s="202"/>
      <c r="N87" s="202"/>
      <c r="O87" s="202"/>
    </row>
    <row r="88" spans="1:15" s="129" customFormat="1" ht="9" customHeight="1" x14ac:dyDescent="0.2">
      <c r="A88" s="247"/>
      <c r="B88" s="243"/>
      <c r="C88" s="243"/>
      <c r="D88" s="244"/>
      <c r="E88" s="245"/>
      <c r="F88" s="245"/>
      <c r="G88" s="245"/>
      <c r="H88" s="245"/>
      <c r="I88" s="245"/>
      <c r="J88" s="246"/>
      <c r="K88" s="245"/>
      <c r="L88" s="245"/>
      <c r="M88" s="202"/>
      <c r="N88" s="202"/>
      <c r="O88" s="202"/>
    </row>
    <row r="89" spans="1:15" s="129" customFormat="1" ht="9" customHeight="1" x14ac:dyDescent="0.2">
      <c r="A89" s="247"/>
      <c r="B89" s="243"/>
      <c r="C89" s="243"/>
      <c r="D89" s="244"/>
      <c r="E89" s="245"/>
      <c r="F89" s="245"/>
      <c r="G89" s="245"/>
      <c r="H89" s="245"/>
      <c r="I89" s="245"/>
      <c r="J89" s="246"/>
      <c r="K89" s="245"/>
      <c r="L89" s="245"/>
      <c r="M89" s="202"/>
      <c r="N89" s="202"/>
      <c r="O89" s="202"/>
    </row>
    <row r="90" spans="1:15" s="129" customFormat="1" ht="9" customHeight="1" x14ac:dyDescent="0.2">
      <c r="A90" s="247"/>
      <c r="B90" s="243"/>
      <c r="C90" s="243"/>
      <c r="D90" s="244"/>
      <c r="E90" s="245"/>
      <c r="F90" s="245"/>
      <c r="G90" s="245"/>
      <c r="H90" s="245"/>
      <c r="I90" s="245"/>
      <c r="J90" s="246"/>
      <c r="K90" s="245"/>
      <c r="L90" s="245"/>
      <c r="M90" s="202"/>
      <c r="N90" s="202"/>
      <c r="O90" s="202"/>
    </row>
    <row r="91" spans="1:15" s="129" customFormat="1" ht="9" customHeight="1" x14ac:dyDescent="0.2">
      <c r="A91" s="247"/>
      <c r="B91" s="243"/>
      <c r="C91" s="243"/>
      <c r="D91" s="244"/>
      <c r="E91" s="245"/>
      <c r="F91" s="245"/>
      <c r="G91" s="245"/>
      <c r="H91" s="245"/>
      <c r="I91" s="245"/>
      <c r="J91" s="246"/>
      <c r="K91" s="245"/>
      <c r="L91" s="245"/>
      <c r="M91" s="202"/>
      <c r="N91" s="202"/>
      <c r="O91" s="202"/>
    </row>
    <row r="92" spans="1:15" s="129" customFormat="1" ht="9" customHeight="1" x14ac:dyDescent="0.2">
      <c r="A92" s="248"/>
      <c r="B92" s="249"/>
      <c r="C92" s="249"/>
      <c r="D92" s="250"/>
      <c r="E92" s="251"/>
      <c r="F92" s="251"/>
      <c r="G92" s="251"/>
      <c r="H92" s="251"/>
      <c r="I92" s="251"/>
      <c r="J92" s="252"/>
      <c r="K92" s="251"/>
      <c r="L92" s="251"/>
      <c r="M92" s="200"/>
      <c r="N92" s="200"/>
      <c r="O92" s="200"/>
    </row>
    <row r="93" spans="1:15" s="129" customFormat="1" ht="9" customHeight="1" x14ac:dyDescent="0.2">
      <c r="A93" s="248"/>
      <c r="B93" s="249"/>
      <c r="C93" s="249"/>
      <c r="D93" s="250"/>
      <c r="E93" s="251"/>
      <c r="F93" s="251"/>
      <c r="G93" s="251"/>
      <c r="H93" s="251"/>
      <c r="I93" s="251"/>
      <c r="J93" s="252"/>
      <c r="K93" s="251"/>
      <c r="L93" s="251"/>
      <c r="M93" s="200"/>
      <c r="N93" s="200"/>
      <c r="O93" s="200"/>
    </row>
    <row r="94" spans="1:15" s="129" customFormat="1" ht="9" customHeight="1" x14ac:dyDescent="0.2">
      <c r="A94" s="248"/>
      <c r="B94" s="249"/>
      <c r="C94" s="249"/>
      <c r="D94" s="250"/>
      <c r="E94" s="251"/>
      <c r="F94" s="251"/>
      <c r="G94" s="251"/>
      <c r="H94" s="251"/>
      <c r="I94" s="251"/>
      <c r="J94" s="252"/>
      <c r="K94" s="251"/>
      <c r="L94" s="251"/>
      <c r="M94" s="200"/>
      <c r="N94" s="200"/>
      <c r="O94" s="200"/>
    </row>
    <row r="95" spans="1:15" s="129" customFormat="1" ht="9" customHeight="1" x14ac:dyDescent="0.2">
      <c r="A95" s="248"/>
      <c r="B95" s="249"/>
      <c r="C95" s="249"/>
      <c r="D95" s="250"/>
      <c r="E95" s="251"/>
      <c r="F95" s="251"/>
      <c r="G95" s="251"/>
      <c r="H95" s="251"/>
      <c r="I95" s="251"/>
      <c r="J95" s="252"/>
      <c r="K95" s="251"/>
      <c r="L95" s="251"/>
      <c r="M95" s="200"/>
      <c r="N95" s="200"/>
      <c r="O95" s="200"/>
    </row>
    <row r="96" spans="1:15" s="129" customFormat="1" ht="9" customHeight="1" x14ac:dyDescent="0.2">
      <c r="A96" s="248"/>
      <c r="B96" s="249"/>
      <c r="C96" s="249"/>
      <c r="D96" s="250"/>
      <c r="E96" s="251"/>
      <c r="F96" s="251"/>
      <c r="G96" s="251"/>
      <c r="H96" s="251"/>
      <c r="I96" s="251"/>
      <c r="J96" s="252"/>
      <c r="K96" s="251"/>
      <c r="L96" s="251"/>
      <c r="M96" s="200"/>
      <c r="N96" s="200"/>
      <c r="O96" s="200"/>
    </row>
    <row r="97" spans="1:15" s="129" customFormat="1" ht="9" customHeight="1" x14ac:dyDescent="0.2">
      <c r="A97" s="248"/>
      <c r="B97" s="249"/>
      <c r="C97" s="249"/>
      <c r="D97" s="250"/>
      <c r="E97" s="251"/>
      <c r="F97" s="251"/>
      <c r="G97" s="251"/>
      <c r="H97" s="251"/>
      <c r="I97" s="251"/>
      <c r="J97" s="252"/>
      <c r="K97" s="251"/>
      <c r="L97" s="251"/>
      <c r="M97" s="200"/>
      <c r="N97" s="200"/>
      <c r="O97" s="200"/>
    </row>
    <row r="98" spans="1:15" s="129" customFormat="1" ht="9" customHeight="1" x14ac:dyDescent="0.2">
      <c r="A98" s="248"/>
      <c r="B98" s="249"/>
      <c r="C98" s="249"/>
      <c r="D98" s="250"/>
      <c r="E98" s="251"/>
      <c r="F98" s="251"/>
      <c r="G98" s="251"/>
      <c r="H98" s="251"/>
      <c r="I98" s="251"/>
      <c r="J98" s="252"/>
      <c r="K98" s="251"/>
      <c r="L98" s="251"/>
      <c r="M98" s="200"/>
      <c r="N98" s="200"/>
      <c r="O98" s="200"/>
    </row>
    <row r="99" spans="1:15" s="129" customFormat="1" ht="9" customHeight="1" x14ac:dyDescent="0.2">
      <c r="A99" s="248"/>
      <c r="B99" s="249"/>
      <c r="C99" s="249"/>
      <c r="D99" s="250"/>
      <c r="E99" s="251"/>
      <c r="F99" s="251"/>
      <c r="G99" s="251"/>
      <c r="H99" s="251"/>
      <c r="I99" s="251"/>
      <c r="J99" s="252"/>
      <c r="K99" s="251"/>
      <c r="L99" s="251"/>
      <c r="M99" s="200"/>
      <c r="N99" s="200"/>
      <c r="O99" s="200"/>
    </row>
    <row r="100" spans="1:15" s="129" customFormat="1" ht="9" customHeight="1" x14ac:dyDescent="0.2">
      <c r="A100" s="248"/>
      <c r="B100" s="249"/>
      <c r="C100" s="249"/>
      <c r="D100" s="250"/>
      <c r="E100" s="251"/>
      <c r="F100" s="251"/>
      <c r="G100" s="251"/>
      <c r="H100" s="251"/>
      <c r="I100" s="251"/>
      <c r="J100" s="252"/>
      <c r="K100" s="251"/>
      <c r="L100" s="251"/>
      <c r="M100" s="200"/>
      <c r="N100" s="200"/>
      <c r="O100" s="200"/>
    </row>
    <row r="101" spans="1:15" s="129" customFormat="1" ht="9" customHeight="1" x14ac:dyDescent="0.2">
      <c r="A101" s="248"/>
      <c r="B101" s="249"/>
      <c r="C101" s="249"/>
      <c r="D101" s="250"/>
      <c r="E101" s="251"/>
      <c r="F101" s="251"/>
      <c r="G101" s="251"/>
      <c r="H101" s="251"/>
      <c r="I101" s="251"/>
      <c r="J101" s="252"/>
      <c r="K101" s="251"/>
      <c r="L101" s="251"/>
      <c r="M101" s="200"/>
      <c r="N101" s="200"/>
      <c r="O101" s="200"/>
    </row>
    <row r="102" spans="1:15" s="129" customFormat="1" ht="9" customHeight="1" x14ac:dyDescent="0.2">
      <c r="A102" s="248"/>
      <c r="B102" s="249"/>
      <c r="C102" s="249"/>
      <c r="D102" s="250"/>
      <c r="E102" s="251"/>
      <c r="F102" s="251"/>
      <c r="G102" s="251"/>
      <c r="H102" s="251"/>
      <c r="I102" s="251"/>
      <c r="J102" s="252"/>
      <c r="K102" s="251"/>
      <c r="L102" s="251"/>
      <c r="M102" s="200"/>
      <c r="N102" s="200"/>
      <c r="O102" s="200"/>
    </row>
    <row r="103" spans="1:15" s="129" customFormat="1" ht="9" customHeight="1" x14ac:dyDescent="0.2">
      <c r="A103" s="248"/>
      <c r="B103" s="249"/>
      <c r="C103" s="249"/>
      <c r="D103" s="250"/>
      <c r="E103" s="251"/>
      <c r="F103" s="251"/>
      <c r="G103" s="251"/>
      <c r="H103" s="251"/>
      <c r="I103" s="251"/>
      <c r="J103" s="252"/>
      <c r="K103" s="251"/>
      <c r="L103" s="251"/>
      <c r="M103" s="200"/>
      <c r="N103" s="200"/>
      <c r="O103" s="200"/>
    </row>
    <row r="104" spans="1:15" s="129" customFormat="1" ht="9" customHeight="1" x14ac:dyDescent="0.2">
      <c r="A104" s="248"/>
      <c r="B104" s="249"/>
      <c r="C104" s="249"/>
      <c r="D104" s="250"/>
      <c r="E104" s="251"/>
      <c r="F104" s="251"/>
      <c r="G104" s="251"/>
      <c r="H104" s="251"/>
      <c r="I104" s="251"/>
      <c r="J104" s="252"/>
      <c r="K104" s="251"/>
      <c r="L104" s="251"/>
      <c r="M104" s="200"/>
      <c r="N104" s="200"/>
      <c r="O104" s="200"/>
    </row>
    <row r="105" spans="1:15" s="129" customFormat="1" ht="9" customHeight="1" x14ac:dyDescent="0.2">
      <c r="A105" s="248"/>
      <c r="B105" s="249"/>
      <c r="C105" s="249"/>
      <c r="D105" s="250"/>
      <c r="E105" s="251"/>
      <c r="F105" s="251"/>
      <c r="G105" s="251"/>
      <c r="H105" s="251"/>
      <c r="I105" s="251"/>
      <c r="J105" s="252"/>
      <c r="K105" s="251"/>
      <c r="L105" s="251"/>
      <c r="M105" s="200"/>
      <c r="N105" s="200"/>
      <c r="O105" s="200"/>
    </row>
    <row r="106" spans="1:15" s="129" customFormat="1" ht="9" customHeight="1" x14ac:dyDescent="0.2">
      <c r="A106" s="248"/>
      <c r="B106" s="249"/>
      <c r="C106" s="249"/>
      <c r="D106" s="250"/>
      <c r="E106" s="251"/>
      <c r="F106" s="251"/>
      <c r="G106" s="251"/>
      <c r="H106" s="251"/>
      <c r="I106" s="251"/>
      <c r="J106" s="252"/>
      <c r="K106" s="251"/>
      <c r="L106" s="251"/>
      <c r="M106" s="200"/>
      <c r="N106" s="200"/>
      <c r="O106" s="200"/>
    </row>
    <row r="107" spans="1:15" s="129" customFormat="1" ht="9" customHeight="1" x14ac:dyDescent="0.2">
      <c r="A107" s="248"/>
      <c r="B107" s="249"/>
      <c r="C107" s="249"/>
      <c r="D107" s="250"/>
      <c r="E107" s="251"/>
      <c r="F107" s="251"/>
      <c r="G107" s="251"/>
      <c r="H107" s="251"/>
      <c r="I107" s="251"/>
      <c r="J107" s="252"/>
      <c r="K107" s="251"/>
      <c r="L107" s="251"/>
      <c r="M107" s="200"/>
      <c r="N107" s="200"/>
      <c r="O107" s="200"/>
    </row>
    <row r="108" spans="1:15" ht="9" customHeight="1" x14ac:dyDescent="0.2">
      <c r="A108" s="248"/>
    </row>
    <row r="109" spans="1:15" ht="9" customHeight="1" x14ac:dyDescent="0.2">
      <c r="A109" s="248"/>
    </row>
    <row r="110" spans="1:15" ht="9" customHeight="1" x14ac:dyDescent="0.2">
      <c r="A110" s="248"/>
    </row>
    <row r="111" spans="1:15" ht="9" customHeight="1" x14ac:dyDescent="0.2">
      <c r="A111" s="248"/>
    </row>
    <row r="112" spans="1:15" ht="9" customHeight="1" x14ac:dyDescent="0.2">
      <c r="A112" s="248"/>
    </row>
    <row r="113" spans="1:1" ht="9" customHeight="1" x14ac:dyDescent="0.2">
      <c r="A113" s="248"/>
    </row>
    <row r="114" spans="1:1" ht="9" customHeight="1" x14ac:dyDescent="0.2">
      <c r="A114" s="248"/>
    </row>
    <row r="115" spans="1:1" ht="9" customHeight="1" x14ac:dyDescent="0.2">
      <c r="A115" s="248"/>
    </row>
    <row r="116" spans="1:1" ht="9" customHeight="1" x14ac:dyDescent="0.2">
      <c r="A116" s="248"/>
    </row>
    <row r="117" spans="1:1" ht="9" customHeight="1" x14ac:dyDescent="0.2">
      <c r="A117" s="248"/>
    </row>
    <row r="118" spans="1:1" ht="9" customHeight="1" x14ac:dyDescent="0.2">
      <c r="A118" s="248"/>
    </row>
    <row r="119" spans="1:1" ht="9" customHeight="1" x14ac:dyDescent="0.2">
      <c r="A119" s="248"/>
    </row>
    <row r="120" spans="1:1" ht="9" customHeight="1" x14ac:dyDescent="0.2">
      <c r="A120" s="248"/>
    </row>
    <row r="121" spans="1:1" ht="9" customHeight="1" x14ac:dyDescent="0.2">
      <c r="A121" s="248"/>
    </row>
    <row r="122" spans="1:1" ht="9" customHeight="1" x14ac:dyDescent="0.2">
      <c r="A122" s="248"/>
    </row>
    <row r="123" spans="1:1" ht="9" customHeight="1" x14ac:dyDescent="0.2">
      <c r="A123" s="248"/>
    </row>
    <row r="124" spans="1:1" ht="9" customHeight="1" x14ac:dyDescent="0.2">
      <c r="A124" s="248"/>
    </row>
    <row r="125" spans="1:1" ht="9" customHeight="1" x14ac:dyDescent="0.2">
      <c r="A125" s="248"/>
    </row>
    <row r="126" spans="1:1" ht="9" customHeight="1" x14ac:dyDescent="0.2">
      <c r="A126" s="248"/>
    </row>
    <row r="127" spans="1:1" ht="9" customHeight="1" x14ac:dyDescent="0.2">
      <c r="A127" s="248"/>
    </row>
    <row r="128" spans="1:1" ht="9" customHeight="1" x14ac:dyDescent="0.2">
      <c r="A128" s="248"/>
    </row>
    <row r="129" spans="1:1" ht="9" customHeight="1" x14ac:dyDescent="0.2">
      <c r="A129" s="248"/>
    </row>
    <row r="130" spans="1:1" ht="9" customHeight="1" x14ac:dyDescent="0.2">
      <c r="A130" s="248"/>
    </row>
    <row r="131" spans="1:1" ht="9" customHeight="1" x14ac:dyDescent="0.2">
      <c r="A131" s="248"/>
    </row>
    <row r="132" spans="1:1" ht="9" customHeight="1" x14ac:dyDescent="0.2">
      <c r="A132" s="248"/>
    </row>
    <row r="133" spans="1:1" ht="9" customHeight="1" x14ac:dyDescent="0.2">
      <c r="A133" s="248"/>
    </row>
    <row r="134" spans="1:1" ht="9" customHeight="1" x14ac:dyDescent="0.2">
      <c r="A134" s="248"/>
    </row>
    <row r="135" spans="1:1" ht="9" customHeight="1" x14ac:dyDescent="0.2">
      <c r="A135" s="248"/>
    </row>
    <row r="136" spans="1:1" ht="9" customHeight="1" x14ac:dyDescent="0.2">
      <c r="A136" s="248"/>
    </row>
    <row r="137" spans="1:1" ht="9" customHeight="1" x14ac:dyDescent="0.2">
      <c r="A137" s="248"/>
    </row>
    <row r="138" spans="1:1" ht="9" customHeight="1" x14ac:dyDescent="0.2">
      <c r="A138" s="248"/>
    </row>
    <row r="139" spans="1:1" ht="9" customHeight="1" x14ac:dyDescent="0.2">
      <c r="A139" s="248"/>
    </row>
    <row r="140" spans="1:1" ht="9" customHeight="1" x14ac:dyDescent="0.2">
      <c r="A140" s="248"/>
    </row>
    <row r="141" spans="1:1" ht="9" customHeight="1" x14ac:dyDescent="0.2">
      <c r="A141" s="248"/>
    </row>
    <row r="142" spans="1:1" ht="9" customHeight="1" x14ac:dyDescent="0.2">
      <c r="A142" s="248"/>
    </row>
    <row r="143" spans="1:1" ht="9" customHeight="1" x14ac:dyDescent="0.2">
      <c r="A143" s="248"/>
    </row>
    <row r="144" spans="1:1" ht="9" customHeight="1" x14ac:dyDescent="0.2">
      <c r="A144" s="248"/>
    </row>
    <row r="145" spans="1:1" ht="9" customHeight="1" x14ac:dyDescent="0.2">
      <c r="A145" s="248"/>
    </row>
    <row r="146" spans="1:1" ht="9" customHeight="1" x14ac:dyDescent="0.2">
      <c r="A146" s="248"/>
    </row>
    <row r="147" spans="1:1" ht="9" customHeight="1" x14ac:dyDescent="0.2">
      <c r="A147" s="248"/>
    </row>
    <row r="148" spans="1:1" ht="9" customHeight="1" x14ac:dyDescent="0.2">
      <c r="A148" s="248"/>
    </row>
    <row r="149" spans="1:1" ht="9" customHeight="1" x14ac:dyDescent="0.2">
      <c r="A149" s="248"/>
    </row>
    <row r="150" spans="1:1" ht="9" customHeight="1" x14ac:dyDescent="0.2">
      <c r="A150" s="248"/>
    </row>
    <row r="151" spans="1:1" ht="9" customHeight="1" x14ac:dyDescent="0.2">
      <c r="A151" s="248"/>
    </row>
    <row r="152" spans="1:1" ht="9" customHeight="1" x14ac:dyDescent="0.2">
      <c r="A152" s="248"/>
    </row>
    <row r="153" spans="1:1" ht="9" customHeight="1" x14ac:dyDescent="0.2">
      <c r="A153" s="248"/>
    </row>
    <row r="154" spans="1:1" ht="9" customHeight="1" x14ac:dyDescent="0.2">
      <c r="A154" s="248"/>
    </row>
    <row r="155" spans="1:1" ht="9" customHeight="1" x14ac:dyDescent="0.2">
      <c r="A155" s="248"/>
    </row>
    <row r="156" spans="1:1" ht="9" customHeight="1" x14ac:dyDescent="0.2">
      <c r="A156" s="248"/>
    </row>
    <row r="157" spans="1:1" ht="9" customHeight="1" x14ac:dyDescent="0.2">
      <c r="A157" s="248"/>
    </row>
    <row r="158" spans="1:1" ht="9" customHeight="1" x14ac:dyDescent="0.2">
      <c r="A158" s="248"/>
    </row>
    <row r="159" spans="1:1" ht="9" customHeight="1" x14ac:dyDescent="0.2">
      <c r="A159" s="248"/>
    </row>
    <row r="160" spans="1:1" ht="9" customHeight="1" x14ac:dyDescent="0.2">
      <c r="A160" s="248"/>
    </row>
    <row r="161" spans="1:1" ht="9" customHeight="1" x14ac:dyDescent="0.2">
      <c r="A161" s="248"/>
    </row>
    <row r="162" spans="1:1" ht="9" customHeight="1" x14ac:dyDescent="0.2">
      <c r="A162" s="248"/>
    </row>
    <row r="163" spans="1:1" ht="9" customHeight="1" x14ac:dyDescent="0.2">
      <c r="A163" s="248"/>
    </row>
  </sheetData>
  <mergeCells count="6">
    <mergeCell ref="A70:L70"/>
    <mergeCell ref="B8:F8"/>
    <mergeCell ref="A8:A9"/>
    <mergeCell ref="B11:L11"/>
    <mergeCell ref="A68:L68"/>
    <mergeCell ref="H8:L8"/>
  </mergeCells>
  <conditionalFormatting sqref="O39:O6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zoomScaleNormal="100" workbookViewId="0">
      <selection activeCell="A4" sqref="A4"/>
    </sheetView>
  </sheetViews>
  <sheetFormatPr defaultColWidth="9.140625" defaultRowHeight="9" customHeight="1" x14ac:dyDescent="0.2"/>
  <cols>
    <col min="1" max="1" width="17.7109375" style="216" customWidth="1"/>
    <col min="2" max="2" width="6.42578125" style="216" customWidth="1"/>
    <col min="3" max="3" width="6.85546875" style="216" customWidth="1"/>
    <col min="4" max="4" width="6.5703125" style="216" customWidth="1"/>
    <col min="5" max="5" width="6.85546875" style="216" customWidth="1"/>
    <col min="6" max="6" width="6.5703125" style="216" customWidth="1"/>
    <col min="7" max="7" width="0.85546875" style="216" customWidth="1"/>
    <col min="8" max="8" width="7.28515625" style="216" customWidth="1"/>
    <col min="9" max="10" width="7.28515625" style="133" customWidth="1"/>
    <col min="11" max="12" width="7.28515625" style="216" customWidth="1"/>
    <col min="13" max="16384" width="9.140625" style="133"/>
  </cols>
  <sheetData>
    <row r="1" spans="1:15" s="26" customFormat="1" ht="12" customHeight="1" x14ac:dyDescent="0.2">
      <c r="A1" s="25"/>
      <c r="B1" s="25"/>
      <c r="C1" s="25"/>
      <c r="D1" s="25"/>
      <c r="E1" s="25"/>
      <c r="F1" s="25"/>
      <c r="G1" s="25"/>
      <c r="H1" s="25"/>
      <c r="I1" s="25"/>
      <c r="K1" s="25"/>
      <c r="L1" s="25"/>
    </row>
    <row r="2" spans="1:15" s="26" customFormat="1" ht="12" customHeight="1" x14ac:dyDescent="0.2">
      <c r="A2" s="25"/>
      <c r="B2" s="25"/>
      <c r="C2" s="25"/>
      <c r="D2" s="25"/>
      <c r="E2" s="25"/>
      <c r="F2" s="25"/>
      <c r="G2" s="25"/>
      <c r="H2" s="25"/>
      <c r="I2" s="25"/>
      <c r="K2" s="25"/>
      <c r="L2" s="25"/>
    </row>
    <row r="3" spans="1:15" s="28" customFormat="1" ht="25.15" customHeight="1" x14ac:dyDescent="0.2">
      <c r="A3" s="274"/>
      <c r="B3" s="215"/>
      <c r="C3" s="215"/>
      <c r="D3" s="215"/>
      <c r="E3" s="215"/>
      <c r="F3" s="215"/>
      <c r="G3" s="215"/>
      <c r="H3" s="215"/>
      <c r="I3" s="215"/>
      <c r="K3" s="215"/>
      <c r="L3" s="215"/>
    </row>
    <row r="4" spans="1:15" s="152" customFormat="1" ht="12" customHeight="1" x14ac:dyDescent="0.2">
      <c r="A4" s="148" t="s">
        <v>339</v>
      </c>
      <c r="B4" s="146"/>
      <c r="C4" s="146"/>
      <c r="D4" s="146"/>
      <c r="E4" s="146"/>
      <c r="F4" s="146"/>
      <c r="G4" s="146"/>
      <c r="H4" s="146"/>
      <c r="I4" s="146"/>
      <c r="K4" s="146"/>
      <c r="L4" s="146"/>
    </row>
    <row r="5" spans="1:15" s="1" customFormat="1" ht="12" customHeight="1" x14ac:dyDescent="0.2">
      <c r="A5" s="148" t="s">
        <v>298</v>
      </c>
      <c r="B5" s="137"/>
      <c r="C5" s="137"/>
      <c r="D5" s="137"/>
      <c r="E5" s="137"/>
      <c r="F5" s="137"/>
      <c r="G5" s="137"/>
      <c r="H5" s="137"/>
      <c r="I5" s="137"/>
      <c r="K5" s="137"/>
      <c r="L5" s="137"/>
    </row>
    <row r="6" spans="1:15" s="1" customFormat="1" ht="12" customHeight="1" x14ac:dyDescent="0.2">
      <c r="A6" s="155" t="s">
        <v>396</v>
      </c>
      <c r="B6" s="148"/>
      <c r="C6" s="148"/>
      <c r="D6" s="148"/>
      <c r="E6" s="148"/>
      <c r="F6" s="148"/>
      <c r="G6" s="148"/>
      <c r="H6" s="148"/>
      <c r="I6" s="148"/>
      <c r="K6" s="148"/>
      <c r="L6" s="148"/>
    </row>
    <row r="7" spans="1:15" ht="6" customHeight="1" x14ac:dyDescent="0.2">
      <c r="A7" s="205"/>
      <c r="I7" s="205"/>
      <c r="J7" s="216"/>
    </row>
    <row r="8" spans="1:15" ht="12" customHeight="1" x14ac:dyDescent="0.2">
      <c r="A8" s="499" t="s">
        <v>280</v>
      </c>
      <c r="B8" s="490" t="s">
        <v>319</v>
      </c>
      <c r="C8" s="490"/>
      <c r="D8" s="490"/>
      <c r="E8" s="490"/>
      <c r="F8" s="491"/>
      <c r="G8" s="253"/>
      <c r="H8" s="490" t="s">
        <v>302</v>
      </c>
      <c r="I8" s="490"/>
      <c r="J8" s="490"/>
      <c r="K8" s="490"/>
      <c r="L8" s="496"/>
    </row>
    <row r="9" spans="1:15" ht="12" customHeight="1" x14ac:dyDescent="0.2">
      <c r="A9" s="500"/>
      <c r="B9" s="126">
        <v>2017</v>
      </c>
      <c r="C9" s="126">
        <v>2018</v>
      </c>
      <c r="D9" s="126">
        <v>2019</v>
      </c>
      <c r="E9" s="126">
        <v>2020</v>
      </c>
      <c r="F9" s="126">
        <v>2021</v>
      </c>
      <c r="G9" s="191"/>
      <c r="H9" s="126">
        <v>2017</v>
      </c>
      <c r="I9" s="126">
        <v>2018</v>
      </c>
      <c r="J9" s="126">
        <v>2019</v>
      </c>
      <c r="K9" s="126">
        <v>2020</v>
      </c>
      <c r="L9" s="126">
        <v>2021</v>
      </c>
    </row>
    <row r="10" spans="1:15" s="216" customFormat="1" ht="3" customHeight="1" x14ac:dyDescent="0.2">
      <c r="A10" s="206"/>
      <c r="B10" s="254"/>
      <c r="H10" s="254"/>
      <c r="I10" s="133"/>
    </row>
    <row r="11" spans="1:15" s="402" customFormat="1" ht="10.15" customHeight="1" x14ac:dyDescent="0.2">
      <c r="A11" s="255"/>
      <c r="B11" s="497" t="s">
        <v>281</v>
      </c>
      <c r="C11" s="497"/>
      <c r="D11" s="497"/>
      <c r="E11" s="497"/>
      <c r="F11" s="497"/>
      <c r="G11" s="497"/>
      <c r="H11" s="497"/>
      <c r="I11" s="497"/>
      <c r="J11" s="497"/>
      <c r="K11" s="497"/>
      <c r="L11" s="497"/>
    </row>
    <row r="12" spans="1:15" s="216" customFormat="1" ht="3" customHeight="1" x14ac:dyDescent="0.2">
      <c r="A12" s="127"/>
      <c r="I12" s="133"/>
    </row>
    <row r="13" spans="1:15" s="403" customFormat="1" ht="10.15" customHeight="1" x14ac:dyDescent="0.2">
      <c r="A13" s="135" t="s">
        <v>209</v>
      </c>
      <c r="B13" s="159">
        <v>506</v>
      </c>
      <c r="C13" s="159">
        <v>496</v>
      </c>
      <c r="D13" s="159">
        <v>451</v>
      </c>
      <c r="E13" s="159">
        <v>437</v>
      </c>
      <c r="F13" s="159">
        <v>462</v>
      </c>
      <c r="G13" s="159"/>
      <c r="H13" s="159">
        <v>38183</v>
      </c>
      <c r="I13" s="159">
        <v>34226</v>
      </c>
      <c r="J13" s="159">
        <v>31601</v>
      </c>
      <c r="K13" s="159">
        <v>31849.305</v>
      </c>
      <c r="L13" s="159">
        <v>27780</v>
      </c>
      <c r="M13" s="376"/>
      <c r="N13" s="376"/>
      <c r="O13" s="329"/>
    </row>
    <row r="14" spans="1:15" s="216" customFormat="1" ht="10.15" customHeight="1" x14ac:dyDescent="0.2">
      <c r="A14" s="127" t="s">
        <v>286</v>
      </c>
      <c r="B14" s="160">
        <v>38</v>
      </c>
      <c r="C14" s="160">
        <v>34</v>
      </c>
      <c r="D14" s="61">
        <v>30</v>
      </c>
      <c r="E14" s="61">
        <v>27</v>
      </c>
      <c r="F14" s="61">
        <v>28</v>
      </c>
      <c r="G14" s="61"/>
      <c r="H14" s="61">
        <v>24536</v>
      </c>
      <c r="I14" s="61">
        <v>19415</v>
      </c>
      <c r="J14" s="61">
        <v>17791</v>
      </c>
      <c r="K14" s="61">
        <v>18311</v>
      </c>
      <c r="L14" s="61">
        <v>15107</v>
      </c>
      <c r="M14" s="376"/>
      <c r="N14" s="376"/>
      <c r="O14" s="475"/>
    </row>
    <row r="15" spans="1:15" s="216" customFormat="1" ht="10.15" customHeight="1" x14ac:dyDescent="0.2">
      <c r="A15" s="134" t="s">
        <v>318</v>
      </c>
      <c r="B15" s="160">
        <v>16</v>
      </c>
      <c r="C15" s="160">
        <v>16</v>
      </c>
      <c r="D15" s="61">
        <v>14</v>
      </c>
      <c r="E15" s="61">
        <v>13</v>
      </c>
      <c r="F15" s="61">
        <v>13</v>
      </c>
      <c r="G15" s="61"/>
      <c r="H15" s="61">
        <v>564</v>
      </c>
      <c r="I15" s="160">
        <v>495</v>
      </c>
      <c r="J15" s="61">
        <v>419</v>
      </c>
      <c r="K15" s="61">
        <v>378.30500000000001</v>
      </c>
      <c r="L15" s="61">
        <v>410</v>
      </c>
      <c r="M15" s="376"/>
      <c r="N15" s="376"/>
      <c r="O15" s="376"/>
    </row>
    <row r="16" spans="1:15" s="216" customFormat="1" ht="10.15" customHeight="1" x14ac:dyDescent="0.2">
      <c r="A16" s="134" t="s">
        <v>210</v>
      </c>
      <c r="B16" s="61" t="s">
        <v>189</v>
      </c>
      <c r="C16" s="61">
        <v>1</v>
      </c>
      <c r="D16" s="61">
        <v>1</v>
      </c>
      <c r="E16" s="61">
        <v>1</v>
      </c>
      <c r="F16" s="61">
        <v>0.60299999999999998</v>
      </c>
      <c r="G16" s="61"/>
      <c r="H16" s="61">
        <v>34</v>
      </c>
      <c r="I16" s="61">
        <v>46</v>
      </c>
      <c r="J16" s="61">
        <v>77</v>
      </c>
      <c r="K16" s="61">
        <v>47</v>
      </c>
      <c r="L16" s="61">
        <v>47</v>
      </c>
      <c r="M16" s="376"/>
      <c r="N16" s="376"/>
      <c r="O16" s="376"/>
    </row>
    <row r="17" spans="1:15" s="216" customFormat="1" ht="10.15" customHeight="1" x14ac:dyDescent="0.2">
      <c r="A17" s="134" t="s">
        <v>211</v>
      </c>
      <c r="B17" s="61">
        <v>16</v>
      </c>
      <c r="C17" s="61">
        <v>14</v>
      </c>
      <c r="D17" s="128">
        <v>14</v>
      </c>
      <c r="E17" s="128">
        <v>17</v>
      </c>
      <c r="F17" s="128">
        <v>18</v>
      </c>
      <c r="G17" s="128"/>
      <c r="H17" s="61">
        <v>414</v>
      </c>
      <c r="I17" s="61">
        <v>392</v>
      </c>
      <c r="J17" s="61">
        <v>374</v>
      </c>
      <c r="K17" s="61">
        <v>480</v>
      </c>
      <c r="L17" s="61">
        <v>544</v>
      </c>
      <c r="M17" s="376"/>
      <c r="N17" s="475"/>
      <c r="O17" s="475"/>
    </row>
    <row r="18" spans="1:15" s="216" customFormat="1" ht="10.15" customHeight="1" x14ac:dyDescent="0.2">
      <c r="A18" s="134" t="s">
        <v>212</v>
      </c>
      <c r="B18" s="61">
        <v>114</v>
      </c>
      <c r="C18" s="61">
        <v>104</v>
      </c>
      <c r="D18" s="128">
        <v>119</v>
      </c>
      <c r="E18" s="128">
        <v>123</v>
      </c>
      <c r="F18" s="128">
        <v>116.985</v>
      </c>
      <c r="G18" s="128"/>
      <c r="H18" s="61">
        <v>2437</v>
      </c>
      <c r="I18" s="61">
        <v>2488</v>
      </c>
      <c r="J18" s="61">
        <v>2928</v>
      </c>
      <c r="K18" s="61">
        <v>2979</v>
      </c>
      <c r="L18" s="61">
        <v>2806</v>
      </c>
      <c r="M18" s="376"/>
      <c r="N18" s="376"/>
      <c r="O18" s="376"/>
    </row>
    <row r="19" spans="1:15" s="216" customFormat="1" ht="10.15" customHeight="1" x14ac:dyDescent="0.2">
      <c r="A19" s="134" t="s">
        <v>213</v>
      </c>
      <c r="B19" s="61">
        <v>322</v>
      </c>
      <c r="C19" s="61">
        <v>327</v>
      </c>
      <c r="D19" s="128">
        <v>273</v>
      </c>
      <c r="E19" s="128">
        <v>256</v>
      </c>
      <c r="F19" s="128">
        <v>285.464</v>
      </c>
      <c r="G19" s="128"/>
      <c r="H19" s="61">
        <v>10198</v>
      </c>
      <c r="I19" s="61">
        <v>11390</v>
      </c>
      <c r="J19" s="61">
        <v>10012</v>
      </c>
      <c r="K19" s="61">
        <v>9654</v>
      </c>
      <c r="L19" s="61">
        <v>8866</v>
      </c>
      <c r="M19" s="376"/>
      <c r="N19" s="376"/>
      <c r="O19" s="475"/>
    </row>
    <row r="20" spans="1:15" s="216" customFormat="1" ht="3" customHeight="1" x14ac:dyDescent="0.2">
      <c r="A20" s="134"/>
      <c r="B20" s="61"/>
      <c r="C20" s="61"/>
      <c r="D20" s="61"/>
      <c r="E20" s="61"/>
      <c r="F20" s="128"/>
      <c r="G20" s="128"/>
      <c r="H20" s="128"/>
      <c r="I20" s="61"/>
      <c r="J20" s="61"/>
      <c r="K20" s="61"/>
      <c r="L20" s="61"/>
    </row>
    <row r="21" spans="1:15" s="401" customFormat="1" ht="10.15" customHeight="1" x14ac:dyDescent="0.15">
      <c r="A21" s="255"/>
      <c r="B21" s="498" t="s">
        <v>289</v>
      </c>
      <c r="C21" s="498"/>
      <c r="D21" s="498"/>
      <c r="E21" s="498"/>
      <c r="F21" s="498"/>
      <c r="G21" s="498"/>
      <c r="H21" s="498"/>
      <c r="I21" s="498"/>
      <c r="J21" s="498"/>
      <c r="K21" s="498"/>
      <c r="L21" s="498"/>
    </row>
    <row r="22" spans="1:15" s="129" customFormat="1" ht="3" customHeight="1" x14ac:dyDescent="0.15">
      <c r="A22" s="256"/>
      <c r="B22" s="131"/>
      <c r="C22" s="131"/>
      <c r="D22" s="131"/>
      <c r="E22" s="131"/>
      <c r="F22" s="131"/>
      <c r="G22" s="131"/>
      <c r="H22" s="131"/>
      <c r="I22" s="130"/>
      <c r="J22" s="130"/>
      <c r="K22" s="131"/>
      <c r="L22" s="131"/>
    </row>
    <row r="23" spans="1:15" s="399" customFormat="1" ht="10.15" customHeight="1" x14ac:dyDescent="0.15">
      <c r="A23" s="257" t="s">
        <v>215</v>
      </c>
      <c r="B23" s="130">
        <v>1179</v>
      </c>
      <c r="C23" s="130">
        <v>1207</v>
      </c>
      <c r="D23" s="130">
        <v>1240</v>
      </c>
      <c r="E23" s="130">
        <v>1212</v>
      </c>
      <c r="F23" s="130">
        <v>1249</v>
      </c>
      <c r="G23" s="130"/>
      <c r="H23" s="130">
        <v>272934</v>
      </c>
      <c r="I23" s="130">
        <v>319100</v>
      </c>
      <c r="J23" s="130">
        <v>322088</v>
      </c>
      <c r="K23" s="130">
        <v>340720</v>
      </c>
      <c r="L23" s="130">
        <v>336265</v>
      </c>
      <c r="M23" s="376"/>
      <c r="N23" s="376"/>
    </row>
    <row r="24" spans="1:15" s="129" customFormat="1" ht="10.15" customHeight="1" x14ac:dyDescent="0.15">
      <c r="A24" s="188" t="s">
        <v>216</v>
      </c>
      <c r="B24" s="62">
        <v>738</v>
      </c>
      <c r="C24" s="62">
        <v>768</v>
      </c>
      <c r="D24" s="131">
        <v>794</v>
      </c>
      <c r="E24" s="131">
        <v>756</v>
      </c>
      <c r="F24" s="131">
        <v>778</v>
      </c>
      <c r="G24" s="131"/>
      <c r="H24" s="131">
        <v>229840</v>
      </c>
      <c r="I24" s="62">
        <v>261951</v>
      </c>
      <c r="J24" s="62">
        <v>264164</v>
      </c>
      <c r="K24" s="62">
        <v>279314</v>
      </c>
      <c r="L24" s="62">
        <v>278010</v>
      </c>
    </row>
    <row r="25" spans="1:15" s="404" customFormat="1" ht="10.15" customHeight="1" x14ac:dyDescent="0.15">
      <c r="A25" s="258" t="s">
        <v>217</v>
      </c>
      <c r="B25" s="209">
        <v>342</v>
      </c>
      <c r="C25" s="209">
        <v>355</v>
      </c>
      <c r="D25" s="210">
        <v>367</v>
      </c>
      <c r="E25" s="210">
        <v>379</v>
      </c>
      <c r="F25" s="210">
        <v>375</v>
      </c>
      <c r="G25" s="210"/>
      <c r="H25" s="209">
        <v>160239</v>
      </c>
      <c r="I25" s="209">
        <v>184662</v>
      </c>
      <c r="J25" s="209">
        <v>186914</v>
      </c>
      <c r="K25" s="209">
        <v>206535</v>
      </c>
      <c r="L25" s="209">
        <v>201248</v>
      </c>
    </row>
    <row r="26" spans="1:15" s="129" customFormat="1" ht="10.15" customHeight="1" x14ac:dyDescent="0.15">
      <c r="A26" s="188" t="s">
        <v>218</v>
      </c>
      <c r="B26" s="62">
        <v>441</v>
      </c>
      <c r="C26" s="209">
        <v>439</v>
      </c>
      <c r="D26" s="131">
        <v>446</v>
      </c>
      <c r="E26" s="131">
        <v>456</v>
      </c>
      <c r="F26" s="131">
        <v>471</v>
      </c>
      <c r="G26" s="131"/>
      <c r="H26" s="62">
        <v>43094</v>
      </c>
      <c r="I26" s="62">
        <v>57149</v>
      </c>
      <c r="J26" s="62">
        <v>57924</v>
      </c>
      <c r="K26" s="62">
        <v>61406</v>
      </c>
      <c r="L26" s="62">
        <v>58255</v>
      </c>
    </row>
    <row r="27" spans="1:15" s="129" customFormat="1" ht="3" customHeight="1" x14ac:dyDescent="0.15">
      <c r="A27" s="256"/>
      <c r="B27" s="62"/>
      <c r="C27" s="62"/>
      <c r="D27" s="66"/>
      <c r="E27" s="66"/>
      <c r="F27" s="66"/>
      <c r="G27" s="66"/>
      <c r="H27" s="62"/>
      <c r="I27" s="62"/>
      <c r="J27" s="62"/>
      <c r="K27" s="62"/>
      <c r="L27" s="62"/>
    </row>
    <row r="28" spans="1:15" s="399" customFormat="1" ht="10.15" customHeight="1" x14ac:dyDescent="0.15">
      <c r="A28" s="257" t="s">
        <v>219</v>
      </c>
      <c r="B28" s="211">
        <v>1173</v>
      </c>
      <c r="C28" s="211">
        <v>1162</v>
      </c>
      <c r="D28" s="211">
        <v>1220</v>
      </c>
      <c r="E28" s="211">
        <v>1239</v>
      </c>
      <c r="F28" s="211">
        <v>1225.8499999999999</v>
      </c>
      <c r="G28" s="211"/>
      <c r="H28" s="211">
        <v>227460</v>
      </c>
      <c r="I28" s="211">
        <v>258917</v>
      </c>
      <c r="J28" s="211">
        <v>268258</v>
      </c>
      <c r="K28" s="211">
        <v>276723</v>
      </c>
      <c r="L28" s="211">
        <v>245522.78400000001</v>
      </c>
      <c r="M28" s="376"/>
      <c r="N28" s="376"/>
    </row>
    <row r="29" spans="1:15" s="129" customFormat="1" ht="10.15" customHeight="1" x14ac:dyDescent="0.15">
      <c r="A29" s="259" t="s">
        <v>216</v>
      </c>
      <c r="B29" s="62">
        <v>861</v>
      </c>
      <c r="C29" s="62">
        <v>849</v>
      </c>
      <c r="D29" s="131">
        <v>907</v>
      </c>
      <c r="E29" s="131">
        <v>906</v>
      </c>
      <c r="F29" s="131">
        <v>869</v>
      </c>
      <c r="G29" s="131"/>
      <c r="H29" s="62">
        <v>190511</v>
      </c>
      <c r="I29" s="62">
        <v>220348</v>
      </c>
      <c r="J29" s="62">
        <v>235692</v>
      </c>
      <c r="K29" s="62">
        <v>238801</v>
      </c>
      <c r="L29" s="62">
        <v>205575</v>
      </c>
    </row>
    <row r="30" spans="1:15" s="404" customFormat="1" ht="10.15" customHeight="1" x14ac:dyDescent="0.15">
      <c r="A30" s="260" t="s">
        <v>220</v>
      </c>
      <c r="B30" s="209">
        <v>682</v>
      </c>
      <c r="C30" s="209">
        <v>695</v>
      </c>
      <c r="D30" s="210">
        <v>719</v>
      </c>
      <c r="E30" s="210">
        <v>716</v>
      </c>
      <c r="F30" s="210">
        <v>694</v>
      </c>
      <c r="G30" s="210"/>
      <c r="H30" s="209">
        <v>167773</v>
      </c>
      <c r="I30" s="209">
        <v>177197</v>
      </c>
      <c r="J30" s="209">
        <v>209316</v>
      </c>
      <c r="K30" s="209">
        <v>213120</v>
      </c>
      <c r="L30" s="209">
        <v>184186</v>
      </c>
    </row>
    <row r="31" spans="1:15" s="129" customFormat="1" ht="10.15" customHeight="1" x14ac:dyDescent="0.15">
      <c r="A31" s="259" t="s">
        <v>218</v>
      </c>
      <c r="B31" s="62">
        <v>312</v>
      </c>
      <c r="C31" s="62">
        <v>313</v>
      </c>
      <c r="D31" s="62">
        <v>313</v>
      </c>
      <c r="E31" s="62">
        <v>333</v>
      </c>
      <c r="F31" s="62">
        <v>357</v>
      </c>
      <c r="G31" s="213"/>
      <c r="H31" s="62">
        <v>36949</v>
      </c>
      <c r="I31" s="62">
        <v>38569</v>
      </c>
      <c r="J31" s="62">
        <v>32566</v>
      </c>
      <c r="K31" s="62">
        <v>37922</v>
      </c>
      <c r="L31" s="62">
        <v>39947</v>
      </c>
    </row>
    <row r="32" spans="1:15" s="129" customFormat="1" ht="3" customHeight="1" x14ac:dyDescent="0.15">
      <c r="A32" s="256"/>
      <c r="B32" s="189"/>
      <c r="C32" s="189"/>
      <c r="D32" s="189"/>
      <c r="E32" s="189"/>
      <c r="F32" s="189"/>
      <c r="G32" s="189"/>
      <c r="H32" s="189"/>
      <c r="I32" s="130"/>
      <c r="J32" s="130"/>
      <c r="K32" s="189"/>
      <c r="L32" s="189"/>
    </row>
    <row r="33" spans="1:15" s="401" customFormat="1" ht="10.15" customHeight="1" x14ac:dyDescent="0.15">
      <c r="A33" s="255"/>
      <c r="B33" s="498" t="s">
        <v>290</v>
      </c>
      <c r="C33" s="498"/>
      <c r="D33" s="498"/>
      <c r="E33" s="498"/>
      <c r="F33" s="498"/>
      <c r="G33" s="498"/>
      <c r="H33" s="498"/>
      <c r="I33" s="498"/>
      <c r="J33" s="498"/>
      <c r="K33" s="498"/>
      <c r="L33" s="498"/>
    </row>
    <row r="34" spans="1:15" s="129" customFormat="1" ht="3" customHeight="1" x14ac:dyDescent="0.15">
      <c r="A34" s="256"/>
      <c r="B34" s="131"/>
      <c r="C34" s="131"/>
      <c r="D34" s="131"/>
      <c r="E34" s="131"/>
      <c r="F34" s="131"/>
      <c r="G34" s="131"/>
      <c r="H34" s="131"/>
      <c r="I34" s="130"/>
      <c r="J34" s="130"/>
      <c r="K34" s="131"/>
      <c r="L34" s="131"/>
    </row>
    <row r="35" spans="1:15" s="399" customFormat="1" ht="10.15" customHeight="1" x14ac:dyDescent="0.15">
      <c r="A35" s="257" t="s">
        <v>221</v>
      </c>
      <c r="B35" s="212">
        <v>836</v>
      </c>
      <c r="C35" s="212">
        <v>833</v>
      </c>
      <c r="D35" s="130">
        <v>856</v>
      </c>
      <c r="E35" s="130">
        <v>832</v>
      </c>
      <c r="F35" s="130">
        <v>792</v>
      </c>
      <c r="G35" s="130"/>
      <c r="H35" s="212">
        <v>90748</v>
      </c>
      <c r="I35" s="212">
        <v>91276</v>
      </c>
      <c r="J35" s="212">
        <v>94999</v>
      </c>
      <c r="K35" s="212">
        <v>94457</v>
      </c>
      <c r="L35" s="212">
        <v>90857</v>
      </c>
      <c r="M35" s="376"/>
      <c r="N35" s="376"/>
    </row>
    <row r="36" spans="1:15" s="399" customFormat="1" ht="10.15" customHeight="1" x14ac:dyDescent="0.15">
      <c r="A36" s="257" t="s">
        <v>222</v>
      </c>
      <c r="B36" s="212">
        <v>2784</v>
      </c>
      <c r="C36" s="212">
        <v>2816</v>
      </c>
      <c r="D36" s="130">
        <v>2816</v>
      </c>
      <c r="E36" s="130">
        <v>2788</v>
      </c>
      <c r="F36" s="130">
        <v>2715</v>
      </c>
      <c r="G36" s="130"/>
      <c r="H36" s="212">
        <v>84012</v>
      </c>
      <c r="I36" s="212">
        <v>88740</v>
      </c>
      <c r="J36" s="212">
        <v>87730</v>
      </c>
      <c r="K36" s="212">
        <v>86392</v>
      </c>
      <c r="L36" s="212">
        <v>84154.176000000007</v>
      </c>
      <c r="M36" s="376"/>
      <c r="N36" s="376"/>
    </row>
    <row r="37" spans="1:15" s="129" customFormat="1" ht="10.15" customHeight="1" x14ac:dyDescent="0.15">
      <c r="A37" s="260" t="s">
        <v>223</v>
      </c>
      <c r="B37" s="209">
        <v>1671</v>
      </c>
      <c r="C37" s="209">
        <v>1697</v>
      </c>
      <c r="D37" s="210">
        <v>1689</v>
      </c>
      <c r="E37" s="210">
        <v>1655</v>
      </c>
      <c r="F37" s="210">
        <v>1620</v>
      </c>
      <c r="G37" s="210"/>
      <c r="H37" s="209">
        <v>44725</v>
      </c>
      <c r="I37" s="209">
        <v>47186</v>
      </c>
      <c r="J37" s="209">
        <v>47206</v>
      </c>
      <c r="K37" s="209">
        <v>44546</v>
      </c>
      <c r="L37" s="209">
        <v>43223.05</v>
      </c>
    </row>
    <row r="38" spans="1:15" s="129" customFormat="1" ht="3" customHeight="1" x14ac:dyDescent="0.15">
      <c r="A38" s="256"/>
      <c r="B38" s="131"/>
      <c r="C38" s="131"/>
      <c r="D38" s="131"/>
      <c r="E38" s="131"/>
      <c r="F38" s="131"/>
      <c r="G38" s="131"/>
      <c r="H38" s="131"/>
      <c r="I38" s="130"/>
      <c r="J38" s="130"/>
      <c r="K38" s="131"/>
      <c r="L38" s="131"/>
    </row>
    <row r="39" spans="1:15" s="401" customFormat="1" ht="10.15" customHeight="1" x14ac:dyDescent="0.15">
      <c r="A39" s="255" t="s">
        <v>214</v>
      </c>
      <c r="B39" s="498" t="s">
        <v>291</v>
      </c>
      <c r="C39" s="498"/>
      <c r="D39" s="498"/>
      <c r="E39" s="498"/>
      <c r="F39" s="498"/>
      <c r="G39" s="498"/>
      <c r="H39" s="498"/>
      <c r="I39" s="498"/>
      <c r="J39" s="498"/>
      <c r="K39" s="498"/>
      <c r="L39" s="498"/>
    </row>
    <row r="40" spans="1:15" s="129" customFormat="1" ht="3" customHeight="1" x14ac:dyDescent="0.15">
      <c r="A40" s="256"/>
      <c r="B40" s="131"/>
      <c r="C40" s="131"/>
      <c r="D40" s="131"/>
      <c r="E40" s="131"/>
      <c r="F40" s="131"/>
      <c r="G40" s="131"/>
      <c r="H40" s="131"/>
      <c r="I40" s="130"/>
      <c r="J40" s="130"/>
      <c r="K40" s="131"/>
      <c r="L40" s="131"/>
    </row>
    <row r="41" spans="1:15" s="399" customFormat="1" ht="10.15" customHeight="1" x14ac:dyDescent="0.15">
      <c r="A41" s="135" t="s">
        <v>224</v>
      </c>
      <c r="B41" s="130">
        <v>670</v>
      </c>
      <c r="C41" s="130">
        <v>676</v>
      </c>
      <c r="D41" s="130">
        <v>693</v>
      </c>
      <c r="E41" s="407">
        <v>699</v>
      </c>
      <c r="F41" s="407">
        <v>698</v>
      </c>
      <c r="G41" s="130"/>
      <c r="H41" s="130">
        <v>71698</v>
      </c>
      <c r="I41" s="130">
        <v>85136</v>
      </c>
      <c r="J41" s="130">
        <v>78629</v>
      </c>
      <c r="K41" s="130">
        <v>81938.17</v>
      </c>
      <c r="L41" s="130">
        <v>81208</v>
      </c>
      <c r="M41" s="376"/>
      <c r="N41" s="376"/>
    </row>
    <row r="42" spans="1:15" s="129" customFormat="1" ht="10.15" customHeight="1" x14ac:dyDescent="0.15">
      <c r="A42" s="127" t="s">
        <v>225</v>
      </c>
      <c r="B42" s="61">
        <v>46</v>
      </c>
      <c r="C42" s="61">
        <v>47</v>
      </c>
      <c r="D42" s="131">
        <v>47</v>
      </c>
      <c r="E42" s="408">
        <v>47</v>
      </c>
      <c r="F42" s="408">
        <v>47.018999999999998</v>
      </c>
      <c r="G42" s="131"/>
      <c r="H42" s="61">
        <v>9779</v>
      </c>
      <c r="I42" s="61">
        <v>10281</v>
      </c>
      <c r="J42" s="61">
        <v>10091</v>
      </c>
      <c r="K42" s="61">
        <v>10398.420000000002</v>
      </c>
      <c r="L42" s="61">
        <v>10147</v>
      </c>
      <c r="M42" s="376"/>
      <c r="N42" s="376"/>
    </row>
    <row r="43" spans="1:15" s="129" customFormat="1" ht="10.15" customHeight="1" x14ac:dyDescent="0.15">
      <c r="A43" s="134" t="s">
        <v>226</v>
      </c>
      <c r="B43" s="61">
        <v>624</v>
      </c>
      <c r="C43" s="61">
        <v>629</v>
      </c>
      <c r="D43" s="131">
        <v>646</v>
      </c>
      <c r="E43" s="408">
        <v>652</v>
      </c>
      <c r="F43" s="408">
        <v>651.28300000000002</v>
      </c>
      <c r="G43" s="131"/>
      <c r="H43" s="61">
        <v>61919</v>
      </c>
      <c r="I43" s="61">
        <v>74855</v>
      </c>
      <c r="J43" s="61">
        <v>68538</v>
      </c>
      <c r="K43" s="61">
        <v>71539.75</v>
      </c>
      <c r="L43" s="61">
        <v>71061</v>
      </c>
      <c r="M43" s="376"/>
      <c r="N43" s="376"/>
    </row>
    <row r="44" spans="1:15" s="129" customFormat="1" ht="3" customHeight="1" x14ac:dyDescent="0.15">
      <c r="A44" s="256"/>
      <c r="B44" s="131"/>
      <c r="C44" s="289"/>
      <c r="D44" s="131"/>
      <c r="E44" s="408"/>
      <c r="F44" s="408"/>
      <c r="G44" s="131"/>
      <c r="H44" s="130"/>
      <c r="I44" s="130"/>
      <c r="J44" s="131"/>
      <c r="K44" s="131"/>
      <c r="L44" s="131"/>
    </row>
    <row r="45" spans="1:15" s="399" customFormat="1" ht="10.15" customHeight="1" x14ac:dyDescent="0.15">
      <c r="A45" s="135" t="s">
        <v>373</v>
      </c>
      <c r="B45" s="130">
        <v>1142</v>
      </c>
      <c r="C45" s="130">
        <v>1148</v>
      </c>
      <c r="D45" s="409">
        <v>1139</v>
      </c>
      <c r="E45" s="409">
        <v>1146</v>
      </c>
      <c r="F45" s="409">
        <v>1129</v>
      </c>
      <c r="G45" s="130"/>
      <c r="H45" s="130">
        <v>25980</v>
      </c>
      <c r="I45" s="130">
        <v>18772</v>
      </c>
      <c r="J45" s="130">
        <v>21941</v>
      </c>
      <c r="K45" s="130">
        <v>22072</v>
      </c>
      <c r="L45" s="130">
        <v>22706</v>
      </c>
      <c r="M45" s="376"/>
      <c r="N45" s="376"/>
    </row>
    <row r="46" spans="1:15" s="129" customFormat="1" ht="3" customHeight="1" x14ac:dyDescent="0.15">
      <c r="A46" s="256"/>
      <c r="B46" s="130"/>
      <c r="C46" s="130"/>
      <c r="D46" s="130"/>
      <c r="E46" s="130"/>
      <c r="F46" s="408"/>
      <c r="G46" s="130"/>
      <c r="H46" s="130"/>
      <c r="I46" s="130"/>
      <c r="J46" s="130"/>
      <c r="K46" s="130"/>
      <c r="L46" s="130"/>
    </row>
    <row r="47" spans="1:15" s="399" customFormat="1" ht="10.15" customHeight="1" x14ac:dyDescent="0.15">
      <c r="A47" s="135" t="s">
        <v>227</v>
      </c>
      <c r="B47" s="130">
        <v>146</v>
      </c>
      <c r="C47" s="130">
        <v>139</v>
      </c>
      <c r="D47" s="130">
        <v>141</v>
      </c>
      <c r="E47" s="407">
        <v>146</v>
      </c>
      <c r="F47" s="407">
        <v>145</v>
      </c>
      <c r="G47" s="130"/>
      <c r="H47" s="130">
        <v>28112</v>
      </c>
      <c r="I47" s="130">
        <v>26370</v>
      </c>
      <c r="J47" s="130">
        <v>28958</v>
      </c>
      <c r="K47" s="130">
        <v>29353</v>
      </c>
      <c r="L47" s="130">
        <v>30931</v>
      </c>
      <c r="M47" s="376"/>
      <c r="N47" s="376"/>
      <c r="O47" s="475"/>
    </row>
    <row r="48" spans="1:15" s="129" customFormat="1" ht="10.15" customHeight="1" x14ac:dyDescent="0.15">
      <c r="A48" s="127" t="s">
        <v>228</v>
      </c>
      <c r="B48" s="61">
        <v>86</v>
      </c>
      <c r="C48" s="61">
        <v>81</v>
      </c>
      <c r="D48" s="131">
        <v>82</v>
      </c>
      <c r="E48" s="408">
        <v>84</v>
      </c>
      <c r="F48" s="408">
        <v>84</v>
      </c>
      <c r="G48" s="131"/>
      <c r="H48" s="131">
        <v>16217</v>
      </c>
      <c r="I48" s="61">
        <v>15222</v>
      </c>
      <c r="J48" s="61">
        <v>16502</v>
      </c>
      <c r="K48" s="61">
        <v>17728</v>
      </c>
      <c r="L48" s="61">
        <v>17709</v>
      </c>
      <c r="M48" s="376"/>
      <c r="N48" s="376"/>
      <c r="O48" s="475"/>
    </row>
    <row r="49" spans="1:15" s="129" customFormat="1" ht="10.15" customHeight="1" x14ac:dyDescent="0.15">
      <c r="A49" s="134" t="s">
        <v>229</v>
      </c>
      <c r="B49" s="61">
        <v>9</v>
      </c>
      <c r="C49" s="61">
        <v>8</v>
      </c>
      <c r="D49" s="131">
        <v>8</v>
      </c>
      <c r="E49" s="408">
        <v>9</v>
      </c>
      <c r="F49" s="408">
        <v>9</v>
      </c>
      <c r="G49" s="131"/>
      <c r="H49" s="131">
        <v>1331</v>
      </c>
      <c r="I49" s="61">
        <v>1273</v>
      </c>
      <c r="J49" s="61">
        <v>1313</v>
      </c>
      <c r="K49" s="61">
        <v>1494</v>
      </c>
      <c r="L49" s="61">
        <v>1487</v>
      </c>
      <c r="N49" s="376"/>
      <c r="O49" s="475"/>
    </row>
    <row r="50" spans="1:15" s="129" customFormat="1" ht="10.15" customHeight="1" x14ac:dyDescent="0.15">
      <c r="A50" s="131" t="s">
        <v>230</v>
      </c>
      <c r="B50" s="131">
        <v>26</v>
      </c>
      <c r="C50" s="131">
        <v>26</v>
      </c>
      <c r="D50" s="131">
        <v>26</v>
      </c>
      <c r="E50" s="408">
        <v>26</v>
      </c>
      <c r="F50" s="408">
        <v>26</v>
      </c>
      <c r="G50" s="131"/>
      <c r="H50" s="131">
        <v>6139</v>
      </c>
      <c r="I50" s="131">
        <v>5725</v>
      </c>
      <c r="J50" s="131">
        <v>6323</v>
      </c>
      <c r="K50" s="131">
        <v>5068</v>
      </c>
      <c r="L50" s="131">
        <v>6736</v>
      </c>
      <c r="N50" s="376"/>
      <c r="O50" s="475"/>
    </row>
    <row r="51" spans="1:15" s="129" customFormat="1" ht="10.15" customHeight="1" x14ac:dyDescent="0.15">
      <c r="A51" s="131" t="s">
        <v>231</v>
      </c>
      <c r="B51" s="131">
        <v>23</v>
      </c>
      <c r="C51" s="131">
        <v>22</v>
      </c>
      <c r="D51" s="131">
        <v>23</v>
      </c>
      <c r="E51" s="408">
        <v>25</v>
      </c>
      <c r="F51" s="408">
        <v>24</v>
      </c>
      <c r="G51" s="131"/>
      <c r="H51" s="131">
        <v>4181</v>
      </c>
      <c r="I51" s="131">
        <v>3790</v>
      </c>
      <c r="J51" s="131">
        <v>4459</v>
      </c>
      <c r="K51" s="131">
        <v>4727</v>
      </c>
      <c r="L51" s="131">
        <v>4664</v>
      </c>
      <c r="N51" s="376"/>
      <c r="O51" s="475"/>
    </row>
    <row r="52" spans="1:15" s="129" customFormat="1" ht="10.15" customHeight="1" x14ac:dyDescent="0.15">
      <c r="A52" s="131" t="s">
        <v>253</v>
      </c>
      <c r="B52" s="128" t="s">
        <v>189</v>
      </c>
      <c r="C52" s="128" t="s">
        <v>189</v>
      </c>
      <c r="D52" s="128" t="s">
        <v>189</v>
      </c>
      <c r="E52" s="128" t="s">
        <v>189</v>
      </c>
      <c r="F52" s="128" t="s">
        <v>189</v>
      </c>
      <c r="G52" s="128"/>
      <c r="H52" s="131">
        <v>8</v>
      </c>
      <c r="I52" s="131">
        <v>8</v>
      </c>
      <c r="J52" s="131">
        <v>9</v>
      </c>
      <c r="K52" s="131">
        <v>11</v>
      </c>
      <c r="L52" s="131">
        <v>11</v>
      </c>
      <c r="N52" s="376"/>
      <c r="O52" s="475"/>
    </row>
    <row r="53" spans="1:15" s="129" customFormat="1" ht="10.15" customHeight="1" x14ac:dyDescent="0.15">
      <c r="A53" s="131" t="s">
        <v>232</v>
      </c>
      <c r="B53" s="128">
        <v>2</v>
      </c>
      <c r="C53" s="128">
        <v>2</v>
      </c>
      <c r="D53" s="128">
        <v>2</v>
      </c>
      <c r="E53" s="128">
        <v>2</v>
      </c>
      <c r="F53" s="128">
        <v>1.5</v>
      </c>
      <c r="G53" s="128"/>
      <c r="H53" s="131">
        <v>188</v>
      </c>
      <c r="I53" s="131">
        <v>300</v>
      </c>
      <c r="J53" s="131">
        <v>300</v>
      </c>
      <c r="K53" s="131">
        <v>270</v>
      </c>
      <c r="L53" s="131">
        <v>269</v>
      </c>
      <c r="N53" s="376"/>
      <c r="O53" s="475"/>
    </row>
    <row r="54" spans="1:15" s="129" customFormat="1" ht="10.15" customHeight="1" x14ac:dyDescent="0.15">
      <c r="A54" s="131" t="s">
        <v>233</v>
      </c>
      <c r="B54" s="128" t="s">
        <v>189</v>
      </c>
      <c r="C54" s="128" t="s">
        <v>189</v>
      </c>
      <c r="D54" s="128" t="s">
        <v>189</v>
      </c>
      <c r="E54" s="128" t="s">
        <v>189</v>
      </c>
      <c r="F54" s="128" t="s">
        <v>189</v>
      </c>
      <c r="G54" s="128"/>
      <c r="H54" s="131">
        <v>48</v>
      </c>
      <c r="I54" s="131">
        <v>52</v>
      </c>
      <c r="J54" s="131">
        <v>52</v>
      </c>
      <c r="K54" s="131">
        <v>55</v>
      </c>
      <c r="L54" s="131">
        <v>55</v>
      </c>
      <c r="N54" s="376"/>
      <c r="O54" s="475"/>
    </row>
    <row r="55" spans="1:15" s="129" customFormat="1" ht="3" customHeight="1" x14ac:dyDescent="0.15">
      <c r="A55" s="256"/>
      <c r="B55" s="131"/>
      <c r="C55" s="131"/>
      <c r="D55" s="131"/>
      <c r="E55" s="131"/>
      <c r="F55" s="408"/>
      <c r="G55" s="131"/>
      <c r="H55" s="131"/>
      <c r="I55" s="131"/>
      <c r="J55" s="131"/>
      <c r="K55" s="131"/>
      <c r="L55" s="131"/>
    </row>
    <row r="56" spans="1:15" s="399" customFormat="1" ht="10.15" customHeight="1" x14ac:dyDescent="0.15">
      <c r="A56" s="135" t="s">
        <v>234</v>
      </c>
      <c r="B56" s="130">
        <v>371</v>
      </c>
      <c r="C56" s="130">
        <v>376</v>
      </c>
      <c r="D56" s="130">
        <v>369</v>
      </c>
      <c r="E56" s="407">
        <v>367</v>
      </c>
      <c r="F56" s="407">
        <v>365</v>
      </c>
      <c r="G56" s="130"/>
      <c r="H56" s="130">
        <v>53669</v>
      </c>
      <c r="I56" s="130">
        <v>56231</v>
      </c>
      <c r="J56" s="130">
        <v>53310</v>
      </c>
      <c r="K56" s="130">
        <v>53572</v>
      </c>
      <c r="L56" s="130">
        <v>45582</v>
      </c>
      <c r="M56" s="376"/>
      <c r="N56" s="475"/>
    </row>
    <row r="57" spans="1:15" s="129" customFormat="1" ht="10.15" customHeight="1" x14ac:dyDescent="0.15">
      <c r="A57" s="127" t="s">
        <v>235</v>
      </c>
      <c r="B57" s="158">
        <v>17</v>
      </c>
      <c r="C57" s="158">
        <v>18</v>
      </c>
      <c r="D57" s="158">
        <v>18</v>
      </c>
      <c r="E57" s="408">
        <v>18</v>
      </c>
      <c r="F57" s="408">
        <v>17.739999999999998</v>
      </c>
      <c r="G57" s="158"/>
      <c r="H57" s="131">
        <v>2664</v>
      </c>
      <c r="I57" s="158">
        <v>2290</v>
      </c>
      <c r="J57" s="158">
        <v>2730</v>
      </c>
      <c r="K57" s="158">
        <v>1734</v>
      </c>
      <c r="L57" s="158">
        <v>1896</v>
      </c>
      <c r="M57" s="376"/>
      <c r="N57" s="376"/>
      <c r="O57" s="475"/>
    </row>
    <row r="58" spans="1:15" s="129" customFormat="1" ht="10.15" customHeight="1" x14ac:dyDescent="0.15">
      <c r="A58" s="134" t="s">
        <v>236</v>
      </c>
      <c r="B58" s="158">
        <v>29</v>
      </c>
      <c r="C58" s="158">
        <v>29</v>
      </c>
      <c r="D58" s="158">
        <v>29</v>
      </c>
      <c r="E58" s="408">
        <v>29</v>
      </c>
      <c r="F58" s="408">
        <v>28.064</v>
      </c>
      <c r="G58" s="158"/>
      <c r="H58" s="131">
        <v>1183</v>
      </c>
      <c r="I58" s="158">
        <v>1148</v>
      </c>
      <c r="J58" s="158">
        <v>986</v>
      </c>
      <c r="K58" s="158">
        <v>1044</v>
      </c>
      <c r="L58" s="158">
        <v>933</v>
      </c>
      <c r="N58" s="376"/>
      <c r="O58" s="475"/>
    </row>
    <row r="59" spans="1:15" s="129" customFormat="1" ht="10.15" customHeight="1" x14ac:dyDescent="0.15">
      <c r="A59" s="127" t="s">
        <v>237</v>
      </c>
      <c r="B59" s="158">
        <v>44</v>
      </c>
      <c r="C59" s="158">
        <v>43</v>
      </c>
      <c r="D59" s="158">
        <v>42</v>
      </c>
      <c r="E59" s="408">
        <v>41</v>
      </c>
      <c r="F59" s="408">
        <v>39.441000000000003</v>
      </c>
      <c r="G59" s="158"/>
      <c r="H59" s="131">
        <v>7864</v>
      </c>
      <c r="I59" s="158">
        <v>6934</v>
      </c>
      <c r="J59" s="158">
        <v>8099</v>
      </c>
      <c r="K59" s="158">
        <v>7392</v>
      </c>
      <c r="L59" s="158">
        <v>7182</v>
      </c>
      <c r="N59" s="376"/>
      <c r="O59" s="475"/>
    </row>
    <row r="60" spans="1:15" s="129" customFormat="1" ht="10.15" customHeight="1" x14ac:dyDescent="0.15">
      <c r="A60" s="134" t="s">
        <v>238</v>
      </c>
      <c r="B60" s="158">
        <v>20</v>
      </c>
      <c r="C60" s="158">
        <v>19</v>
      </c>
      <c r="D60" s="158">
        <v>19</v>
      </c>
      <c r="E60" s="408">
        <v>18</v>
      </c>
      <c r="F60" s="408">
        <v>17.094000000000001</v>
      </c>
      <c r="G60" s="158"/>
      <c r="H60" s="131">
        <v>4643</v>
      </c>
      <c r="I60" s="158">
        <v>3972</v>
      </c>
      <c r="J60" s="158">
        <v>4151</v>
      </c>
      <c r="K60" s="158">
        <v>2762</v>
      </c>
      <c r="L60" s="158">
        <v>2786</v>
      </c>
      <c r="N60" s="376"/>
      <c r="O60" s="475"/>
    </row>
    <row r="61" spans="1:15" s="129" customFormat="1" ht="10.15" customHeight="1" x14ac:dyDescent="0.15">
      <c r="A61" s="127" t="s">
        <v>287</v>
      </c>
      <c r="B61" s="158">
        <v>12</v>
      </c>
      <c r="C61" s="158">
        <v>12</v>
      </c>
      <c r="D61" s="158">
        <v>12</v>
      </c>
      <c r="E61" s="408">
        <v>12</v>
      </c>
      <c r="F61" s="408">
        <v>11.983000000000001</v>
      </c>
      <c r="G61" s="158"/>
      <c r="H61" s="131">
        <v>2070</v>
      </c>
      <c r="I61" s="158">
        <v>1977</v>
      </c>
      <c r="J61" s="158">
        <v>2150</v>
      </c>
      <c r="K61" s="158">
        <v>1563</v>
      </c>
      <c r="L61" s="158">
        <v>1378</v>
      </c>
      <c r="N61" s="376"/>
      <c r="O61" s="475"/>
    </row>
    <row r="62" spans="1:15" s="129" customFormat="1" ht="10.15" customHeight="1" x14ac:dyDescent="0.15">
      <c r="A62" s="134" t="s">
        <v>239</v>
      </c>
      <c r="B62" s="158">
        <v>54</v>
      </c>
      <c r="C62" s="158">
        <v>55</v>
      </c>
      <c r="D62" s="158">
        <v>55</v>
      </c>
      <c r="E62" s="408">
        <v>55</v>
      </c>
      <c r="F62" s="408">
        <v>54.47</v>
      </c>
      <c r="G62" s="158"/>
      <c r="H62" s="131">
        <v>19213</v>
      </c>
      <c r="I62" s="158">
        <v>24149</v>
      </c>
      <c r="J62" s="158">
        <v>23037</v>
      </c>
      <c r="K62" s="158">
        <v>24624</v>
      </c>
      <c r="L62" s="158">
        <v>22117</v>
      </c>
      <c r="N62" s="376"/>
      <c r="O62" s="475"/>
    </row>
    <row r="63" spans="1:15" s="129" customFormat="1" ht="10.15" customHeight="1" x14ac:dyDescent="0.15">
      <c r="A63" s="127" t="s">
        <v>240</v>
      </c>
      <c r="B63" s="158">
        <v>30</v>
      </c>
      <c r="C63" s="158">
        <v>30</v>
      </c>
      <c r="D63" s="158">
        <v>29</v>
      </c>
      <c r="E63" s="408">
        <v>27</v>
      </c>
      <c r="F63" s="408">
        <v>26.792999999999999</v>
      </c>
      <c r="G63" s="158"/>
      <c r="H63" s="131">
        <v>7726</v>
      </c>
      <c r="I63" s="158">
        <v>7168</v>
      </c>
      <c r="J63" s="158">
        <v>4293</v>
      </c>
      <c r="K63" s="158">
        <v>6195</v>
      </c>
      <c r="L63" s="158">
        <v>2735</v>
      </c>
      <c r="N63" s="376"/>
      <c r="O63" s="475"/>
    </row>
    <row r="64" spans="1:15" s="129" customFormat="1" ht="10.15" customHeight="1" x14ac:dyDescent="0.15">
      <c r="A64" s="206" t="s">
        <v>241</v>
      </c>
      <c r="B64" s="158">
        <v>25</v>
      </c>
      <c r="C64" s="158">
        <v>25</v>
      </c>
      <c r="D64" s="158">
        <v>25</v>
      </c>
      <c r="E64" s="408">
        <v>25</v>
      </c>
      <c r="F64" s="408">
        <v>24.846</v>
      </c>
      <c r="G64" s="158"/>
      <c r="H64" s="131">
        <v>5411</v>
      </c>
      <c r="I64" s="158">
        <v>5622</v>
      </c>
      <c r="J64" s="158">
        <v>5245</v>
      </c>
      <c r="K64" s="158">
        <v>5215</v>
      </c>
      <c r="L64" s="158">
        <v>4161</v>
      </c>
      <c r="N64" s="376"/>
      <c r="O64" s="475"/>
    </row>
    <row r="65" spans="1:15" s="129" customFormat="1" ht="10.15" customHeight="1" x14ac:dyDescent="0.15">
      <c r="A65" s="207" t="s">
        <v>242</v>
      </c>
      <c r="B65" s="158">
        <v>2</v>
      </c>
      <c r="C65" s="158">
        <v>2</v>
      </c>
      <c r="D65" s="158">
        <v>3</v>
      </c>
      <c r="E65" s="408">
        <v>3</v>
      </c>
      <c r="F65" s="408">
        <v>3</v>
      </c>
      <c r="G65" s="158"/>
      <c r="H65" s="131">
        <v>497</v>
      </c>
      <c r="I65" s="158">
        <v>476</v>
      </c>
      <c r="J65" s="158">
        <v>502</v>
      </c>
      <c r="K65" s="158">
        <v>463</v>
      </c>
      <c r="L65" s="158">
        <v>455</v>
      </c>
      <c r="N65" s="376"/>
      <c r="O65" s="475"/>
    </row>
    <row r="66" spans="1:15" s="129" customFormat="1" ht="10.15" customHeight="1" x14ac:dyDescent="0.15">
      <c r="A66" s="134" t="s">
        <v>243</v>
      </c>
      <c r="B66" s="158">
        <v>58</v>
      </c>
      <c r="C66" s="158">
        <v>58</v>
      </c>
      <c r="D66" s="158">
        <v>52</v>
      </c>
      <c r="E66" s="408">
        <v>53</v>
      </c>
      <c r="F66" s="408">
        <v>53.72</v>
      </c>
      <c r="G66" s="158"/>
      <c r="H66" s="131">
        <v>796</v>
      </c>
      <c r="I66" s="158">
        <v>798</v>
      </c>
      <c r="J66" s="158">
        <v>773</v>
      </c>
      <c r="K66" s="158">
        <v>805</v>
      </c>
      <c r="L66" s="158">
        <v>716</v>
      </c>
      <c r="N66" s="376"/>
      <c r="O66" s="475"/>
    </row>
    <row r="67" spans="1:15" s="129" customFormat="1" ht="10.15" customHeight="1" x14ac:dyDescent="0.15">
      <c r="A67" s="127" t="s">
        <v>244</v>
      </c>
      <c r="B67" s="158">
        <v>74</v>
      </c>
      <c r="C67" s="158">
        <v>79</v>
      </c>
      <c r="D67" s="158">
        <v>79</v>
      </c>
      <c r="E67" s="408">
        <v>80</v>
      </c>
      <c r="F67" s="408">
        <v>82.59</v>
      </c>
      <c r="G67" s="158"/>
      <c r="H67" s="131">
        <v>1313</v>
      </c>
      <c r="I67" s="158">
        <v>1327</v>
      </c>
      <c r="J67" s="158">
        <v>985</v>
      </c>
      <c r="K67" s="158">
        <v>1406</v>
      </c>
      <c r="L67" s="158">
        <v>847</v>
      </c>
      <c r="N67" s="376"/>
      <c r="O67" s="475"/>
    </row>
    <row r="68" spans="1:15" s="129" customFormat="1" ht="10.15" customHeight="1" x14ac:dyDescent="0.15">
      <c r="A68" s="134" t="s">
        <v>245</v>
      </c>
      <c r="B68" s="131">
        <v>6</v>
      </c>
      <c r="C68" s="131">
        <v>6</v>
      </c>
      <c r="D68" s="131">
        <v>6</v>
      </c>
      <c r="E68" s="408">
        <v>6</v>
      </c>
      <c r="F68" s="408">
        <v>5.524</v>
      </c>
      <c r="G68" s="131"/>
      <c r="H68" s="131">
        <v>289</v>
      </c>
      <c r="I68" s="131">
        <v>370</v>
      </c>
      <c r="J68" s="131">
        <v>359</v>
      </c>
      <c r="K68" s="131">
        <v>369</v>
      </c>
      <c r="L68" s="131">
        <v>376.45</v>
      </c>
      <c r="N68" s="376"/>
      <c r="O68" s="475"/>
    </row>
    <row r="69" spans="1:15" s="129" customFormat="1" ht="3" customHeight="1" x14ac:dyDescent="0.15">
      <c r="A69" s="219"/>
      <c r="B69" s="275"/>
      <c r="C69" s="275"/>
      <c r="D69" s="275"/>
      <c r="E69" s="275"/>
      <c r="F69" s="275"/>
      <c r="G69" s="275"/>
      <c r="H69" s="275"/>
      <c r="I69" s="275"/>
      <c r="J69" s="275"/>
      <c r="K69" s="275"/>
      <c r="L69" s="275"/>
    </row>
    <row r="70" spans="1:15" s="129" customFormat="1" ht="3" customHeight="1" x14ac:dyDescent="0.15">
      <c r="A70" s="203"/>
      <c r="B70" s="202"/>
      <c r="C70" s="202"/>
      <c r="D70" s="202"/>
      <c r="F70" s="202"/>
      <c r="G70" s="202"/>
      <c r="H70" s="202"/>
    </row>
    <row r="71" spans="1:15" s="129" customFormat="1" x14ac:dyDescent="0.15">
      <c r="A71" s="483" t="s">
        <v>384</v>
      </c>
      <c r="B71" s="483"/>
      <c r="C71" s="483"/>
      <c r="D71" s="483"/>
      <c r="E71" s="483"/>
      <c r="F71" s="483"/>
      <c r="G71" s="483"/>
      <c r="H71" s="483"/>
      <c r="I71" s="483"/>
      <c r="J71" s="483"/>
      <c r="K71" s="483"/>
      <c r="L71" s="483"/>
    </row>
    <row r="72" spans="1:15" s="132" customFormat="1" ht="10.15" customHeight="1" x14ac:dyDescent="0.2">
      <c r="A72" s="204" t="s">
        <v>208</v>
      </c>
      <c r="B72" s="204"/>
      <c r="C72" s="204"/>
      <c r="D72" s="204"/>
    </row>
    <row r="73" spans="1:15" s="127" customFormat="1" ht="19.5" customHeight="1" x14ac:dyDescent="0.2">
      <c r="A73" s="489" t="s">
        <v>284</v>
      </c>
      <c r="B73" s="489"/>
      <c r="C73" s="489"/>
      <c r="D73" s="489"/>
      <c r="E73" s="489"/>
      <c r="F73" s="489"/>
      <c r="G73" s="489"/>
      <c r="H73" s="489"/>
      <c r="I73" s="489"/>
      <c r="J73" s="489"/>
      <c r="K73" s="489"/>
      <c r="L73" s="489"/>
    </row>
    <row r="74" spans="1:15" s="216" customFormat="1" ht="9" customHeight="1" x14ac:dyDescent="0.2">
      <c r="A74" s="208"/>
      <c r="B74" s="208"/>
      <c r="C74" s="208"/>
      <c r="D74" s="208"/>
      <c r="E74" s="208"/>
      <c r="F74" s="208"/>
      <c r="G74" s="208"/>
      <c r="H74" s="208"/>
      <c r="I74" s="208"/>
      <c r="J74" s="208"/>
      <c r="K74" s="208"/>
      <c r="L74" s="208"/>
    </row>
    <row r="75" spans="1:15" s="216" customFormat="1" ht="9" customHeight="1" x14ac:dyDescent="0.2">
      <c r="A75" s="208"/>
      <c r="B75" s="208"/>
      <c r="C75" s="208"/>
      <c r="D75" s="208"/>
      <c r="E75" s="208"/>
      <c r="F75" s="208"/>
      <c r="G75" s="208"/>
      <c r="H75" s="208"/>
      <c r="I75" s="208"/>
      <c r="J75" s="208"/>
      <c r="K75" s="208"/>
      <c r="L75" s="208"/>
    </row>
  </sheetData>
  <mergeCells count="9">
    <mergeCell ref="A73:L73"/>
    <mergeCell ref="B11:L11"/>
    <mergeCell ref="B39:L39"/>
    <mergeCell ref="A71:L71"/>
    <mergeCell ref="A8:A9"/>
    <mergeCell ref="B21:L21"/>
    <mergeCell ref="B33:L33"/>
    <mergeCell ref="B8:F8"/>
    <mergeCell ref="H8:L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zoomScaleNormal="100" workbookViewId="0"/>
  </sheetViews>
  <sheetFormatPr defaultColWidth="9.140625" defaultRowHeight="9" x14ac:dyDescent="0.15"/>
  <cols>
    <col min="1" max="1" width="17.28515625" style="38" customWidth="1"/>
    <col min="2" max="2" width="9.7109375" style="99" customWidth="1"/>
    <col min="3" max="8" width="9.7109375" style="40" customWidth="1"/>
    <col min="9" max="16384" width="9.140625" style="38"/>
  </cols>
  <sheetData>
    <row r="1" spans="1:16" s="26" customFormat="1" ht="12" customHeight="1" x14ac:dyDescent="0.2">
      <c r="A1" s="25"/>
      <c r="B1" s="272"/>
      <c r="C1" s="272"/>
      <c r="D1" s="272"/>
      <c r="E1" s="272"/>
      <c r="F1" s="272"/>
      <c r="G1" s="261"/>
      <c r="H1" s="242"/>
    </row>
    <row r="2" spans="1:16" s="26" customFormat="1" ht="12" customHeight="1" x14ac:dyDescent="0.2">
      <c r="A2" s="25"/>
      <c r="B2" s="272"/>
      <c r="C2" s="272"/>
      <c r="D2" s="272"/>
      <c r="E2" s="272"/>
      <c r="F2" s="272"/>
      <c r="G2" s="261"/>
      <c r="H2" s="242"/>
    </row>
    <row r="3" spans="1:16" s="28" customFormat="1" ht="25.15" customHeight="1" x14ac:dyDescent="0.2">
      <c r="A3" s="124"/>
      <c r="B3" s="273"/>
      <c r="C3" s="272"/>
      <c r="D3" s="272"/>
      <c r="E3" s="272"/>
      <c r="F3" s="272"/>
      <c r="G3" s="262"/>
      <c r="H3" s="263"/>
    </row>
    <row r="4" spans="1:16" s="125" customFormat="1" ht="12" customHeight="1" x14ac:dyDescent="0.2">
      <c r="A4" s="148" t="s">
        <v>332</v>
      </c>
      <c r="B4" s="272"/>
      <c r="C4" s="272"/>
      <c r="D4" s="272"/>
      <c r="E4" s="272"/>
      <c r="F4" s="272"/>
      <c r="G4" s="264"/>
      <c r="H4" s="264"/>
    </row>
    <row r="5" spans="1:16" s="13" customFormat="1" ht="12" customHeight="1" x14ac:dyDescent="0.2">
      <c r="A5" s="148" t="s">
        <v>297</v>
      </c>
      <c r="B5" s="273"/>
      <c r="C5" s="273"/>
      <c r="D5" s="273"/>
      <c r="E5" s="273"/>
      <c r="F5" s="273"/>
      <c r="G5" s="265"/>
      <c r="H5" s="266"/>
    </row>
    <row r="6" spans="1:16" s="13" customFormat="1" ht="12" customHeight="1" x14ac:dyDescent="0.2">
      <c r="A6" s="138" t="s">
        <v>397</v>
      </c>
      <c r="B6" s="273"/>
      <c r="C6" s="273"/>
      <c r="D6" s="273"/>
      <c r="E6" s="273"/>
      <c r="F6" s="273"/>
      <c r="G6" s="267"/>
      <c r="H6" s="268"/>
    </row>
    <row r="7" spans="1:16" ht="6" customHeight="1" x14ac:dyDescent="0.2">
      <c r="A7" s="155"/>
      <c r="B7" s="270"/>
      <c r="C7" s="270"/>
      <c r="D7" s="270"/>
      <c r="E7" s="270"/>
      <c r="F7" s="270"/>
      <c r="G7" s="270"/>
      <c r="H7" s="269"/>
    </row>
    <row r="8" spans="1:16" s="193" customFormat="1" ht="20.100000000000001" customHeight="1" x14ac:dyDescent="0.2">
      <c r="A8" s="192" t="s">
        <v>48</v>
      </c>
      <c r="B8" s="101" t="s">
        <v>247</v>
      </c>
      <c r="C8" s="101" t="s">
        <v>172</v>
      </c>
      <c r="D8" s="101" t="s">
        <v>182</v>
      </c>
      <c r="E8" s="101" t="s">
        <v>248</v>
      </c>
      <c r="F8" s="101" t="s">
        <v>171</v>
      </c>
      <c r="G8" s="101" t="s">
        <v>249</v>
      </c>
      <c r="H8" s="101" t="s">
        <v>250</v>
      </c>
    </row>
    <row r="9" spans="1:16" ht="3" customHeight="1" x14ac:dyDescent="0.15">
      <c r="A9" s="145"/>
      <c r="B9" s="145"/>
      <c r="C9" s="145"/>
      <c r="D9" s="145"/>
      <c r="E9" s="145"/>
      <c r="F9" s="145"/>
      <c r="G9" s="145"/>
      <c r="H9" s="63"/>
    </row>
    <row r="10" spans="1:16" s="55" customFormat="1" ht="9.9499999999999993" customHeight="1" x14ac:dyDescent="0.2">
      <c r="A10" s="93"/>
      <c r="B10" s="501" t="s">
        <v>425</v>
      </c>
      <c r="C10" s="501"/>
      <c r="D10" s="501"/>
      <c r="E10" s="501"/>
      <c r="F10" s="501"/>
      <c r="G10" s="501"/>
      <c r="H10" s="501"/>
    </row>
    <row r="11" spans="1:16" s="98" customFormat="1" ht="3" customHeight="1" x14ac:dyDescent="0.15">
      <c r="A11" s="220"/>
      <c r="B11" s="99"/>
      <c r="C11" s="40"/>
      <c r="D11" s="40"/>
      <c r="E11" s="40"/>
      <c r="F11" s="40"/>
      <c r="G11" s="40"/>
      <c r="H11" s="95"/>
    </row>
    <row r="12" spans="1:16" s="186" customFormat="1" ht="9.9499999999999993" customHeight="1" x14ac:dyDescent="0.15">
      <c r="A12" s="19" t="s">
        <v>57</v>
      </c>
      <c r="B12" s="61">
        <v>65539</v>
      </c>
      <c r="C12" s="61">
        <v>67711</v>
      </c>
      <c r="D12" s="61">
        <v>14346</v>
      </c>
      <c r="E12" s="61">
        <v>15131</v>
      </c>
      <c r="F12" s="61">
        <v>2427</v>
      </c>
      <c r="G12" s="61">
        <v>18311</v>
      </c>
      <c r="H12" s="61">
        <v>9654</v>
      </c>
      <c r="I12" s="375"/>
      <c r="J12" s="40"/>
      <c r="K12" s="40"/>
      <c r="L12" s="40"/>
      <c r="M12" s="40"/>
      <c r="N12" s="40"/>
      <c r="O12" s="40"/>
      <c r="P12" s="40"/>
    </row>
    <row r="13" spans="1:16" s="186" customFormat="1" ht="9.9499999999999993" customHeight="1" x14ac:dyDescent="0.15">
      <c r="A13" s="19" t="s">
        <v>58</v>
      </c>
      <c r="B13" s="61">
        <v>16527</v>
      </c>
      <c r="C13" s="61">
        <v>24119</v>
      </c>
      <c r="D13" s="61">
        <v>8859</v>
      </c>
      <c r="E13" s="61" t="s">
        <v>16</v>
      </c>
      <c r="F13" s="61">
        <v>840</v>
      </c>
      <c r="G13" s="61">
        <v>20917</v>
      </c>
      <c r="H13" s="61">
        <v>2049</v>
      </c>
      <c r="I13" s="375"/>
      <c r="J13" s="40"/>
      <c r="K13" s="40"/>
      <c r="L13" s="40"/>
      <c r="M13" s="40"/>
      <c r="N13" s="40"/>
      <c r="O13" s="40"/>
      <c r="P13" s="40"/>
    </row>
    <row r="14" spans="1:16" s="186" customFormat="1" ht="9.9499999999999993" customHeight="1" x14ac:dyDescent="0.15">
      <c r="A14" s="19" t="s">
        <v>59</v>
      </c>
      <c r="B14" s="61">
        <v>17415</v>
      </c>
      <c r="C14" s="61">
        <v>4210</v>
      </c>
      <c r="D14" s="61">
        <v>39289</v>
      </c>
      <c r="E14" s="61">
        <v>0</v>
      </c>
      <c r="F14" s="61">
        <v>182</v>
      </c>
      <c r="G14" s="61">
        <v>47840</v>
      </c>
      <c r="H14" s="61">
        <v>0</v>
      </c>
      <c r="I14" s="375"/>
      <c r="J14" s="40"/>
      <c r="K14" s="40"/>
      <c r="L14" s="40"/>
      <c r="M14" s="40"/>
      <c r="N14" s="40"/>
      <c r="O14" s="40"/>
      <c r="P14" s="40"/>
    </row>
    <row r="15" spans="1:16" s="186" customFormat="1" ht="9.9499999999999993" customHeight="1" x14ac:dyDescent="0.15">
      <c r="A15" s="19" t="s">
        <v>160</v>
      </c>
      <c r="B15" s="61">
        <v>48479</v>
      </c>
      <c r="C15" s="61">
        <v>30141</v>
      </c>
      <c r="D15" s="61">
        <v>1923</v>
      </c>
      <c r="E15" s="61">
        <v>658</v>
      </c>
      <c r="F15" s="61">
        <v>317</v>
      </c>
      <c r="G15" s="61">
        <v>0</v>
      </c>
      <c r="H15" s="61">
        <v>62</v>
      </c>
      <c r="I15" s="375"/>
      <c r="J15" s="40"/>
      <c r="K15" s="40"/>
      <c r="L15" s="40"/>
      <c r="M15" s="40"/>
      <c r="N15" s="40"/>
      <c r="O15" s="40"/>
      <c r="P15" s="40"/>
    </row>
    <row r="16" spans="1:16" s="186" customFormat="1" ht="9.9499999999999993" customHeight="1" x14ac:dyDescent="0.15">
      <c r="A16" s="19" t="s">
        <v>60</v>
      </c>
      <c r="B16" s="61">
        <v>323</v>
      </c>
      <c r="C16" s="61" t="s">
        <v>16</v>
      </c>
      <c r="D16" s="61">
        <v>803</v>
      </c>
      <c r="E16" s="61">
        <v>0</v>
      </c>
      <c r="F16" s="61">
        <v>2</v>
      </c>
      <c r="G16" s="61">
        <v>0</v>
      </c>
      <c r="H16" s="61">
        <v>0</v>
      </c>
      <c r="I16" s="375"/>
      <c r="J16" s="40"/>
      <c r="K16" s="40"/>
      <c r="L16" s="40"/>
      <c r="M16" s="40"/>
      <c r="N16" s="40"/>
      <c r="O16" s="40"/>
      <c r="P16" s="40"/>
    </row>
    <row r="17" spans="1:16" s="186" customFormat="1" ht="9.9499999999999993" customHeight="1" x14ac:dyDescent="0.15">
      <c r="A17" s="19" t="s">
        <v>251</v>
      </c>
      <c r="B17" s="61">
        <v>8675</v>
      </c>
      <c r="C17" s="61">
        <v>24306</v>
      </c>
      <c r="D17" s="61">
        <v>1743</v>
      </c>
      <c r="E17" s="61">
        <v>0</v>
      </c>
      <c r="F17" s="61">
        <v>661</v>
      </c>
      <c r="G17" s="61">
        <v>7743</v>
      </c>
      <c r="H17" s="61">
        <v>2660</v>
      </c>
      <c r="I17" s="375"/>
      <c r="J17" s="40"/>
      <c r="K17" s="40"/>
      <c r="L17" s="40"/>
      <c r="M17" s="40"/>
      <c r="N17" s="40"/>
      <c r="O17" s="40"/>
      <c r="P17" s="40"/>
    </row>
    <row r="18" spans="1:16" s="186" customFormat="1" ht="9.9499999999999993" customHeight="1" x14ac:dyDescent="0.15">
      <c r="A18" s="19" t="s">
        <v>61</v>
      </c>
      <c r="B18" s="61">
        <v>40704</v>
      </c>
      <c r="C18" s="61">
        <v>387</v>
      </c>
      <c r="D18" s="61">
        <v>27629</v>
      </c>
      <c r="E18" s="61">
        <v>0</v>
      </c>
      <c r="F18" s="61">
        <v>4257</v>
      </c>
      <c r="G18" s="61">
        <v>25586</v>
      </c>
      <c r="H18" s="61">
        <v>0</v>
      </c>
      <c r="I18" s="375"/>
      <c r="J18" s="40"/>
      <c r="K18" s="40"/>
      <c r="L18" s="40"/>
      <c r="M18" s="40"/>
      <c r="N18" s="40"/>
      <c r="O18" s="40"/>
      <c r="P18" s="40"/>
    </row>
    <row r="19" spans="1:16" s="186" customFormat="1" ht="9.9499999999999993" customHeight="1" x14ac:dyDescent="0.15">
      <c r="A19" s="19" t="s">
        <v>62</v>
      </c>
      <c r="B19" s="61">
        <v>8405</v>
      </c>
      <c r="C19" s="61">
        <v>0</v>
      </c>
      <c r="D19" s="61">
        <v>884</v>
      </c>
      <c r="E19" s="61">
        <v>0</v>
      </c>
      <c r="F19" s="61">
        <v>1180</v>
      </c>
      <c r="G19" s="61">
        <v>0</v>
      </c>
      <c r="H19" s="61">
        <v>0</v>
      </c>
      <c r="I19" s="375"/>
      <c r="J19" s="40"/>
      <c r="K19" s="40"/>
      <c r="L19" s="40"/>
      <c r="M19" s="40"/>
      <c r="N19" s="40"/>
      <c r="O19" s="40"/>
      <c r="P19" s="40"/>
    </row>
    <row r="20" spans="1:16" s="186" customFormat="1" ht="9.9499999999999993" customHeight="1" x14ac:dyDescent="0.15">
      <c r="A20" s="19" t="s">
        <v>63</v>
      </c>
      <c r="B20" s="61">
        <v>6866</v>
      </c>
      <c r="C20" s="61" t="s">
        <v>16</v>
      </c>
      <c r="D20" s="61">
        <v>6244</v>
      </c>
      <c r="E20" s="61">
        <v>0</v>
      </c>
      <c r="F20" s="61">
        <v>12127</v>
      </c>
      <c r="G20" s="61">
        <v>4215</v>
      </c>
      <c r="H20" s="61" t="s">
        <v>16</v>
      </c>
      <c r="I20" s="375"/>
      <c r="J20" s="40"/>
      <c r="K20" s="40"/>
      <c r="L20" s="40"/>
      <c r="M20" s="40"/>
      <c r="N20" s="40"/>
      <c r="O20" s="40"/>
      <c r="P20" s="40"/>
    </row>
    <row r="21" spans="1:16" s="186" customFormat="1" ht="9.9499999999999993" customHeight="1" x14ac:dyDescent="0.15">
      <c r="A21" s="19" t="s">
        <v>64</v>
      </c>
      <c r="B21" s="61">
        <v>301441</v>
      </c>
      <c r="C21" s="61">
        <v>134191</v>
      </c>
      <c r="D21" s="61">
        <v>86919</v>
      </c>
      <c r="E21" s="61">
        <v>763</v>
      </c>
      <c r="F21" s="61">
        <v>3856</v>
      </c>
      <c r="G21" s="61">
        <v>261955</v>
      </c>
      <c r="H21" s="61">
        <v>4067</v>
      </c>
      <c r="I21" s="375"/>
      <c r="J21" s="40"/>
      <c r="K21" s="40"/>
      <c r="L21" s="40"/>
      <c r="M21" s="40"/>
      <c r="N21" s="40"/>
      <c r="O21" s="40"/>
      <c r="P21" s="40"/>
    </row>
    <row r="22" spans="1:16" s="186" customFormat="1" ht="9.9499999999999993" customHeight="1" x14ac:dyDescent="0.15">
      <c r="A22" s="19" t="s">
        <v>65</v>
      </c>
      <c r="B22" s="61">
        <v>221721</v>
      </c>
      <c r="C22" s="61">
        <v>40200</v>
      </c>
      <c r="D22" s="61">
        <v>117151</v>
      </c>
      <c r="E22" s="61">
        <v>0</v>
      </c>
      <c r="F22" s="61">
        <v>7219</v>
      </c>
      <c r="G22" s="61">
        <v>286181</v>
      </c>
      <c r="H22" s="61">
        <v>905</v>
      </c>
      <c r="I22" s="375"/>
      <c r="J22" s="40"/>
      <c r="K22" s="40"/>
      <c r="L22" s="40"/>
      <c r="M22" s="40"/>
      <c r="N22" s="40"/>
      <c r="O22" s="40"/>
      <c r="P22" s="40"/>
    </row>
    <row r="23" spans="1:16" s="186" customFormat="1" ht="9.9499999999999993" customHeight="1" x14ac:dyDescent="0.15">
      <c r="A23" s="19" t="s">
        <v>66</v>
      </c>
      <c r="B23" s="61">
        <v>10952</v>
      </c>
      <c r="C23" s="61">
        <v>11781</v>
      </c>
      <c r="D23" s="61">
        <v>4506</v>
      </c>
      <c r="E23" s="61">
        <v>2874</v>
      </c>
      <c r="F23" s="61">
        <v>776</v>
      </c>
      <c r="G23" s="61">
        <v>890</v>
      </c>
      <c r="H23" s="61">
        <v>18</v>
      </c>
      <c r="I23" s="375"/>
      <c r="J23" s="40"/>
      <c r="K23" s="40"/>
      <c r="L23" s="40"/>
      <c r="M23" s="40"/>
      <c r="N23" s="40"/>
      <c r="O23" s="40"/>
      <c r="P23" s="40"/>
    </row>
    <row r="24" spans="1:16" s="186" customFormat="1" ht="9.9499999999999993" customHeight="1" x14ac:dyDescent="0.15">
      <c r="A24" s="19" t="s">
        <v>67</v>
      </c>
      <c r="B24" s="61">
        <v>3649</v>
      </c>
      <c r="C24" s="61">
        <v>0</v>
      </c>
      <c r="D24" s="61">
        <v>3002</v>
      </c>
      <c r="E24" s="61">
        <v>0</v>
      </c>
      <c r="F24" s="61">
        <v>1803</v>
      </c>
      <c r="G24" s="61">
        <v>0</v>
      </c>
      <c r="H24" s="61">
        <v>0</v>
      </c>
      <c r="I24" s="375"/>
      <c r="J24" s="40"/>
      <c r="K24" s="40"/>
      <c r="L24" s="40"/>
      <c r="M24" s="40"/>
      <c r="N24" s="40"/>
      <c r="O24" s="40"/>
      <c r="P24" s="40"/>
    </row>
    <row r="25" spans="1:16" s="186" customFormat="1" ht="9.9499999999999993" customHeight="1" x14ac:dyDescent="0.15">
      <c r="A25" s="19" t="s">
        <v>68</v>
      </c>
      <c r="B25" s="61">
        <v>26596</v>
      </c>
      <c r="C25" s="61">
        <v>0</v>
      </c>
      <c r="D25" s="61">
        <v>1811</v>
      </c>
      <c r="E25" s="61">
        <v>0</v>
      </c>
      <c r="F25" s="61">
        <v>2879</v>
      </c>
      <c r="G25" s="61">
        <v>0</v>
      </c>
      <c r="H25" s="61">
        <v>0</v>
      </c>
      <c r="I25" s="375"/>
      <c r="J25" s="40"/>
      <c r="K25" s="40"/>
      <c r="L25" s="40"/>
      <c r="M25" s="40"/>
      <c r="N25" s="40"/>
      <c r="O25" s="40"/>
      <c r="P25" s="40"/>
    </row>
    <row r="26" spans="1:16" s="186" customFormat="1" ht="9.9499999999999993" customHeight="1" x14ac:dyDescent="0.15">
      <c r="A26" s="19" t="s">
        <v>69</v>
      </c>
      <c r="B26" s="61">
        <v>48188</v>
      </c>
      <c r="C26" s="61">
        <v>1417</v>
      </c>
      <c r="D26" s="61">
        <v>2967</v>
      </c>
      <c r="E26" s="61">
        <v>0</v>
      </c>
      <c r="F26" s="61">
        <v>2756</v>
      </c>
      <c r="G26" s="61">
        <v>9485</v>
      </c>
      <c r="H26" s="61">
        <v>26</v>
      </c>
      <c r="I26" s="375"/>
      <c r="J26" s="40"/>
      <c r="K26" s="40"/>
      <c r="L26" s="40"/>
      <c r="M26" s="40"/>
      <c r="N26" s="40"/>
      <c r="O26" s="40"/>
      <c r="P26" s="40"/>
    </row>
    <row r="27" spans="1:16" s="186" customFormat="1" ht="9.9499999999999993" customHeight="1" x14ac:dyDescent="0.15">
      <c r="A27" s="19" t="s">
        <v>70</v>
      </c>
      <c r="B27" s="61">
        <v>724</v>
      </c>
      <c r="C27" s="61">
        <v>7</v>
      </c>
      <c r="D27" s="61">
        <v>164</v>
      </c>
      <c r="E27" s="61">
        <v>0</v>
      </c>
      <c r="F27" s="61">
        <v>82</v>
      </c>
      <c r="G27" s="61">
        <v>0</v>
      </c>
      <c r="H27" s="61">
        <v>0</v>
      </c>
      <c r="I27" s="375"/>
      <c r="J27" s="40"/>
      <c r="K27" s="40"/>
      <c r="L27" s="40"/>
      <c r="M27" s="40"/>
      <c r="N27" s="40"/>
      <c r="O27" s="40"/>
      <c r="P27" s="40"/>
    </row>
    <row r="28" spans="1:16" s="186" customFormat="1" ht="9.9499999999999993" customHeight="1" x14ac:dyDescent="0.15">
      <c r="A28" s="19" t="s">
        <v>71</v>
      </c>
      <c r="B28" s="61">
        <v>0</v>
      </c>
      <c r="C28" s="61">
        <v>0</v>
      </c>
      <c r="D28" s="61">
        <v>80</v>
      </c>
      <c r="E28" s="61">
        <v>0</v>
      </c>
      <c r="F28" s="61">
        <v>0</v>
      </c>
      <c r="G28" s="61">
        <v>0</v>
      </c>
      <c r="H28" s="61">
        <v>0</v>
      </c>
      <c r="I28" s="375"/>
      <c r="J28" s="40"/>
      <c r="K28" s="40"/>
      <c r="L28" s="40"/>
      <c r="M28" s="40"/>
      <c r="N28" s="40"/>
      <c r="O28" s="40"/>
      <c r="P28" s="40"/>
    </row>
    <row r="29" spans="1:16" s="186" customFormat="1" ht="9.9499999999999993" customHeight="1" x14ac:dyDescent="0.15">
      <c r="A29" s="19" t="s">
        <v>72</v>
      </c>
      <c r="B29" s="61">
        <v>9318</v>
      </c>
      <c r="C29" s="61">
        <v>1658</v>
      </c>
      <c r="D29" s="61">
        <v>70201</v>
      </c>
      <c r="E29" s="61">
        <v>0</v>
      </c>
      <c r="F29" s="61">
        <v>76</v>
      </c>
      <c r="G29" s="61">
        <v>66914</v>
      </c>
      <c r="H29" s="61" t="s">
        <v>16</v>
      </c>
      <c r="I29" s="375"/>
      <c r="J29" s="40"/>
      <c r="K29" s="40"/>
      <c r="L29" s="40"/>
      <c r="M29" s="40"/>
      <c r="N29" s="40"/>
      <c r="O29" s="40"/>
      <c r="P29" s="40"/>
    </row>
    <row r="30" spans="1:16" s="186" customFormat="1" ht="9.9499999999999993" customHeight="1" x14ac:dyDescent="0.15">
      <c r="A30" s="19" t="s">
        <v>73</v>
      </c>
      <c r="B30" s="61">
        <v>124332</v>
      </c>
      <c r="C30" s="61">
        <v>66947</v>
      </c>
      <c r="D30" s="61">
        <v>78486</v>
      </c>
      <c r="E30" s="61">
        <v>0</v>
      </c>
      <c r="F30" s="61">
        <v>16271</v>
      </c>
      <c r="G30" s="61">
        <v>141715</v>
      </c>
      <c r="H30" s="61">
        <v>149</v>
      </c>
      <c r="I30" s="375"/>
      <c r="J30" s="40"/>
      <c r="K30" s="40"/>
      <c r="L30" s="40"/>
      <c r="M30" s="40"/>
      <c r="N30" s="40"/>
      <c r="O30" s="40"/>
      <c r="P30" s="40"/>
    </row>
    <row r="31" spans="1:16" s="186" customFormat="1" ht="9.9499999999999993" customHeight="1" x14ac:dyDescent="0.15">
      <c r="A31" s="19" t="s">
        <v>74</v>
      </c>
      <c r="B31" s="61">
        <v>835</v>
      </c>
      <c r="C31" s="61">
        <v>6821</v>
      </c>
      <c r="D31" s="61">
        <v>4096</v>
      </c>
      <c r="E31" s="61">
        <v>1328</v>
      </c>
      <c r="F31" s="61">
        <v>486</v>
      </c>
      <c r="G31" s="61">
        <v>0</v>
      </c>
      <c r="H31" s="61" t="s">
        <v>16</v>
      </c>
      <c r="I31" s="375"/>
      <c r="J31" s="40"/>
      <c r="K31" s="40"/>
      <c r="L31" s="40"/>
      <c r="M31" s="40"/>
      <c r="N31" s="40"/>
      <c r="O31" s="40"/>
      <c r="P31" s="40"/>
    </row>
    <row r="32" spans="1:16" s="186" customFormat="1" ht="9.9499999999999993" customHeight="1" x14ac:dyDescent="0.15">
      <c r="A32" s="19" t="s">
        <v>75</v>
      </c>
      <c r="B32" s="61">
        <v>49024</v>
      </c>
      <c r="C32" s="61">
        <v>8255</v>
      </c>
      <c r="D32" s="61">
        <v>6962</v>
      </c>
      <c r="E32" s="61">
        <v>0</v>
      </c>
      <c r="F32" s="61">
        <v>1834</v>
      </c>
      <c r="G32" s="61">
        <v>36712</v>
      </c>
      <c r="H32" s="61">
        <v>330</v>
      </c>
      <c r="I32" s="375"/>
      <c r="J32" s="40"/>
      <c r="K32" s="40"/>
      <c r="L32" s="40"/>
      <c r="M32" s="40"/>
      <c r="N32" s="40"/>
      <c r="O32" s="40"/>
      <c r="P32" s="40"/>
    </row>
    <row r="33" spans="1:16" s="186" customFormat="1" ht="9.9499999999999993" customHeight="1" x14ac:dyDescent="0.15">
      <c r="A33" s="19" t="s">
        <v>76</v>
      </c>
      <c r="B33" s="61">
        <v>21333</v>
      </c>
      <c r="C33" s="61">
        <v>16427</v>
      </c>
      <c r="D33" s="61">
        <v>1662</v>
      </c>
      <c r="E33" s="61">
        <v>0</v>
      </c>
      <c r="F33" s="61">
        <v>330</v>
      </c>
      <c r="G33" s="61">
        <v>12730</v>
      </c>
      <c r="H33" s="61">
        <v>1322</v>
      </c>
      <c r="I33" s="375"/>
      <c r="J33" s="40"/>
      <c r="K33" s="40"/>
      <c r="L33" s="40"/>
      <c r="M33" s="40"/>
      <c r="N33" s="40"/>
      <c r="O33" s="40"/>
      <c r="P33" s="40"/>
    </row>
    <row r="34" spans="1:16" s="186" customFormat="1" ht="9.9499999999999993" customHeight="1" x14ac:dyDescent="0.15">
      <c r="A34" s="19" t="s">
        <v>77</v>
      </c>
      <c r="B34" s="61">
        <v>1581</v>
      </c>
      <c r="C34" s="61">
        <v>4299</v>
      </c>
      <c r="D34" s="61">
        <v>891</v>
      </c>
      <c r="E34" s="61">
        <v>0</v>
      </c>
      <c r="F34" s="61">
        <v>27</v>
      </c>
      <c r="G34" s="61">
        <v>74</v>
      </c>
      <c r="H34" s="61">
        <v>50</v>
      </c>
      <c r="I34" s="375"/>
      <c r="J34" s="40"/>
      <c r="K34" s="40"/>
      <c r="L34" s="40"/>
      <c r="M34" s="40"/>
      <c r="N34" s="40"/>
      <c r="O34" s="40"/>
      <c r="P34" s="40"/>
    </row>
    <row r="35" spans="1:16" s="186" customFormat="1" ht="9.9499999999999993" customHeight="1" x14ac:dyDescent="0.15">
      <c r="A35" s="19" t="s">
        <v>78</v>
      </c>
      <c r="B35" s="61">
        <v>81435</v>
      </c>
      <c r="C35" s="61">
        <v>42141</v>
      </c>
      <c r="D35" s="61">
        <v>20518</v>
      </c>
      <c r="E35" s="61">
        <v>7392</v>
      </c>
      <c r="F35" s="61">
        <v>13777</v>
      </c>
      <c r="G35" s="61">
        <v>24328</v>
      </c>
      <c r="H35" s="61">
        <v>46</v>
      </c>
      <c r="I35" s="375"/>
      <c r="J35" s="40"/>
      <c r="K35" s="40"/>
      <c r="L35" s="40"/>
      <c r="M35" s="40"/>
      <c r="N35" s="40"/>
      <c r="O35" s="40"/>
      <c r="P35" s="40"/>
    </row>
    <row r="36" spans="1:16" s="186" customFormat="1" ht="9.9499999999999993" customHeight="1" x14ac:dyDescent="0.15">
      <c r="A36" s="19" t="s">
        <v>79</v>
      </c>
      <c r="B36" s="61">
        <v>32143</v>
      </c>
      <c r="C36" s="61">
        <v>125</v>
      </c>
      <c r="D36" s="61">
        <v>8772</v>
      </c>
      <c r="E36" s="61">
        <v>0</v>
      </c>
      <c r="F36" s="61">
        <v>8076</v>
      </c>
      <c r="G36" s="61">
        <v>20271</v>
      </c>
      <c r="H36" s="61" t="s">
        <v>16</v>
      </c>
      <c r="I36" s="375"/>
      <c r="J36" s="40"/>
      <c r="K36" s="40"/>
      <c r="L36" s="40"/>
      <c r="M36" s="40"/>
      <c r="N36" s="40"/>
      <c r="O36" s="40"/>
      <c r="P36" s="40"/>
    </row>
    <row r="37" spans="1:16" s="186" customFormat="1" ht="9.9499999999999993" customHeight="1" x14ac:dyDescent="0.15">
      <c r="A37" s="19" t="s">
        <v>80</v>
      </c>
      <c r="B37" s="61">
        <v>96580</v>
      </c>
      <c r="C37" s="61" t="s">
        <v>16</v>
      </c>
      <c r="D37" s="61">
        <v>55200</v>
      </c>
      <c r="E37" s="61" t="s">
        <v>16</v>
      </c>
      <c r="F37" s="61">
        <v>10310</v>
      </c>
      <c r="G37" s="61">
        <v>59800</v>
      </c>
      <c r="H37" s="61" t="s">
        <v>16</v>
      </c>
      <c r="I37" s="375"/>
      <c r="J37" s="40"/>
      <c r="K37" s="40"/>
      <c r="L37" s="40"/>
      <c r="M37" s="40"/>
      <c r="N37" s="40"/>
      <c r="O37" s="40"/>
      <c r="P37" s="40"/>
    </row>
    <row r="38" spans="1:16" s="55" customFormat="1" ht="9.9499999999999993" customHeight="1" x14ac:dyDescent="0.15">
      <c r="A38" s="19" t="s">
        <v>161</v>
      </c>
      <c r="B38" s="61">
        <v>67545</v>
      </c>
      <c r="C38" s="61">
        <v>109424</v>
      </c>
      <c r="D38" s="61">
        <v>26985</v>
      </c>
      <c r="E38" s="61">
        <v>247</v>
      </c>
      <c r="F38" s="61">
        <v>1967</v>
      </c>
      <c r="G38" s="61">
        <v>7783</v>
      </c>
      <c r="H38" s="61">
        <v>3536</v>
      </c>
      <c r="I38" s="375"/>
      <c r="J38" s="40"/>
      <c r="K38" s="40"/>
      <c r="L38" s="40"/>
      <c r="M38" s="40"/>
      <c r="N38" s="40"/>
      <c r="O38" s="40"/>
      <c r="P38" s="40"/>
    </row>
    <row r="39" spans="1:16" s="186" customFormat="1" ht="9.9499999999999993" customHeight="1" x14ac:dyDescent="0.15">
      <c r="A39" s="19" t="s">
        <v>81</v>
      </c>
      <c r="B39" s="61">
        <v>51215</v>
      </c>
      <c r="C39" s="61">
        <v>83654</v>
      </c>
      <c r="D39" s="61">
        <v>2701</v>
      </c>
      <c r="E39" s="61">
        <v>117</v>
      </c>
      <c r="F39" s="61">
        <v>770</v>
      </c>
      <c r="G39" s="61">
        <v>7805</v>
      </c>
      <c r="H39" s="61">
        <v>1658</v>
      </c>
      <c r="I39" s="375"/>
      <c r="J39" s="40"/>
      <c r="K39" s="40"/>
      <c r="L39" s="40"/>
      <c r="M39" s="40"/>
      <c r="N39" s="40"/>
      <c r="O39" s="40"/>
      <c r="P39" s="40"/>
    </row>
    <row r="40" spans="1:16" ht="3" customHeight="1" x14ac:dyDescent="0.15">
      <c r="A40" s="99"/>
      <c r="B40" s="40"/>
      <c r="I40" s="375"/>
      <c r="J40" s="374"/>
      <c r="K40" s="374"/>
      <c r="L40" s="374"/>
      <c r="M40" s="374"/>
      <c r="N40" s="374"/>
      <c r="O40" s="374"/>
      <c r="P40" s="374"/>
    </row>
    <row r="41" spans="1:16" s="186" customFormat="1" ht="9.9499999999999993" customHeight="1" x14ac:dyDescent="0.15">
      <c r="A41" s="19"/>
      <c r="B41" s="502" t="s">
        <v>426</v>
      </c>
      <c r="C41" s="502"/>
      <c r="D41" s="502"/>
      <c r="E41" s="502"/>
      <c r="F41" s="502"/>
      <c r="G41" s="502"/>
      <c r="H41" s="502"/>
      <c r="I41" s="375"/>
      <c r="J41" s="374"/>
      <c r="K41" s="374"/>
      <c r="L41" s="374"/>
      <c r="M41" s="374"/>
      <c r="N41" s="374"/>
      <c r="O41" s="374"/>
      <c r="P41" s="374"/>
    </row>
    <row r="42" spans="1:16" s="96" customFormat="1" ht="3" customHeight="1" x14ac:dyDescent="0.15">
      <c r="A42" s="99"/>
      <c r="B42" s="40"/>
      <c r="C42" s="40"/>
      <c r="D42" s="40"/>
      <c r="E42" s="40"/>
      <c r="F42" s="40"/>
      <c r="G42" s="40"/>
      <c r="H42" s="40"/>
      <c r="I42" s="375"/>
      <c r="J42" s="293"/>
      <c r="K42" s="293"/>
      <c r="L42" s="293"/>
      <c r="M42" s="293"/>
      <c r="N42" s="293"/>
      <c r="O42" s="293"/>
      <c r="P42" s="293"/>
    </row>
    <row r="43" spans="1:16" s="93" customFormat="1" ht="9.9499999999999993" customHeight="1" x14ac:dyDescent="0.15">
      <c r="A43" s="19" t="s">
        <v>82</v>
      </c>
      <c r="B43" s="61">
        <v>31068</v>
      </c>
      <c r="C43" s="61">
        <v>32</v>
      </c>
      <c r="D43" s="61">
        <v>46595</v>
      </c>
      <c r="E43" s="61">
        <v>3</v>
      </c>
      <c r="F43" s="61">
        <v>694</v>
      </c>
      <c r="G43" s="61" t="s">
        <v>16</v>
      </c>
      <c r="H43" s="61" t="s">
        <v>16</v>
      </c>
      <c r="I43" s="375"/>
      <c r="J43" s="40"/>
      <c r="K43" s="40"/>
      <c r="L43" s="40"/>
      <c r="M43" s="40"/>
      <c r="N43" s="40"/>
      <c r="O43" s="40"/>
      <c r="P43" s="40"/>
    </row>
    <row r="44" spans="1:16" s="96" customFormat="1" ht="10.15" customHeight="1" x14ac:dyDescent="0.15">
      <c r="A44" s="99" t="s">
        <v>83</v>
      </c>
      <c r="B44" s="61">
        <v>90000</v>
      </c>
      <c r="C44" s="61">
        <v>75000</v>
      </c>
      <c r="D44" s="61">
        <v>52159</v>
      </c>
      <c r="E44" s="61">
        <v>48935</v>
      </c>
      <c r="F44" s="61" t="s">
        <v>16</v>
      </c>
      <c r="G44" s="61">
        <v>130436</v>
      </c>
      <c r="H44" s="61">
        <v>500</v>
      </c>
      <c r="I44" s="375"/>
      <c r="J44" s="40"/>
      <c r="K44" s="40"/>
      <c r="L44" s="40"/>
      <c r="M44" s="40"/>
      <c r="N44" s="40"/>
      <c r="O44" s="40"/>
      <c r="P44" s="40"/>
    </row>
    <row r="45" spans="1:16" s="93" customFormat="1" ht="9.9499999999999993" customHeight="1" x14ac:dyDescent="0.15">
      <c r="A45" s="19" t="s">
        <v>84</v>
      </c>
      <c r="B45" s="61">
        <v>25619</v>
      </c>
      <c r="C45" s="61">
        <v>299</v>
      </c>
      <c r="D45" s="61">
        <v>17071</v>
      </c>
      <c r="E45" s="61">
        <v>463</v>
      </c>
      <c r="F45" s="61">
        <v>56</v>
      </c>
      <c r="G45" s="61">
        <v>36316</v>
      </c>
      <c r="H45" s="61">
        <v>7</v>
      </c>
      <c r="I45" s="375"/>
      <c r="J45" s="40"/>
      <c r="K45" s="40"/>
      <c r="L45" s="40"/>
      <c r="M45" s="40"/>
      <c r="N45" s="40"/>
      <c r="O45" s="40"/>
      <c r="P45" s="40"/>
    </row>
    <row r="46" spans="1:16" s="93" customFormat="1" ht="9.9499999999999993" customHeight="1" x14ac:dyDescent="0.15">
      <c r="A46" s="19" t="s">
        <v>85</v>
      </c>
      <c r="B46" s="61">
        <v>21091</v>
      </c>
      <c r="C46" s="61">
        <v>153000</v>
      </c>
      <c r="D46" s="61">
        <v>25470</v>
      </c>
      <c r="E46" s="61">
        <v>31</v>
      </c>
      <c r="F46" s="61">
        <v>562</v>
      </c>
      <c r="G46" s="61" t="s">
        <v>16</v>
      </c>
      <c r="H46" s="61">
        <v>12455</v>
      </c>
      <c r="I46" s="375"/>
      <c r="J46" s="40"/>
      <c r="K46" s="40"/>
      <c r="L46" s="40"/>
      <c r="M46" s="40"/>
      <c r="N46" s="40"/>
      <c r="O46" s="40"/>
      <c r="P46" s="40"/>
    </row>
    <row r="47" spans="1:16" s="96" customFormat="1" ht="3" customHeight="1" x14ac:dyDescent="0.15">
      <c r="A47" s="99"/>
      <c r="B47" s="40"/>
      <c r="C47" s="40"/>
      <c r="D47" s="40"/>
      <c r="E47" s="40"/>
      <c r="F47" s="40"/>
      <c r="G47" s="40"/>
      <c r="H47" s="40"/>
      <c r="I47" s="375"/>
      <c r="J47" s="293"/>
      <c r="K47" s="293"/>
      <c r="L47" s="293"/>
      <c r="M47" s="293"/>
      <c r="N47" s="293"/>
      <c r="O47" s="293"/>
      <c r="P47" s="293"/>
    </row>
    <row r="48" spans="1:16" s="93" customFormat="1" ht="9.9499999999999993" customHeight="1" x14ac:dyDescent="0.15">
      <c r="A48" s="19"/>
      <c r="B48" s="502" t="s">
        <v>427</v>
      </c>
      <c r="C48" s="502"/>
      <c r="D48" s="502"/>
      <c r="E48" s="502"/>
      <c r="F48" s="502"/>
      <c r="G48" s="502"/>
      <c r="H48" s="502"/>
      <c r="I48" s="375"/>
      <c r="J48" s="293"/>
      <c r="K48" s="293"/>
      <c r="L48" s="293"/>
      <c r="M48" s="293"/>
      <c r="N48" s="293"/>
      <c r="O48" s="293"/>
      <c r="P48" s="293"/>
    </row>
    <row r="49" spans="1:16" s="96" customFormat="1" ht="3" customHeight="1" x14ac:dyDescent="0.15">
      <c r="A49" s="99"/>
      <c r="B49" s="40"/>
      <c r="C49" s="40"/>
      <c r="D49" s="40"/>
      <c r="E49" s="40"/>
      <c r="F49" s="40"/>
      <c r="G49" s="40"/>
      <c r="H49" s="40"/>
      <c r="I49" s="375"/>
      <c r="J49" s="293"/>
      <c r="K49" s="293"/>
      <c r="L49" s="293"/>
      <c r="M49" s="293"/>
      <c r="N49" s="293"/>
      <c r="O49" s="293"/>
      <c r="P49" s="293"/>
    </row>
    <row r="50" spans="1:16" s="93" customFormat="1" ht="9.9499999999999993" customHeight="1" x14ac:dyDescent="0.15">
      <c r="A50" s="19" t="s">
        <v>86</v>
      </c>
      <c r="B50" s="61">
        <v>197769</v>
      </c>
      <c r="C50" s="61">
        <v>583958</v>
      </c>
      <c r="D50" s="61">
        <v>24265</v>
      </c>
      <c r="E50" s="61">
        <v>12229</v>
      </c>
      <c r="F50" s="61">
        <v>6001</v>
      </c>
      <c r="G50" s="61" t="s">
        <v>16</v>
      </c>
      <c r="H50" s="61">
        <v>487967</v>
      </c>
      <c r="I50" s="375"/>
      <c r="J50" s="40"/>
      <c r="K50" s="40"/>
      <c r="L50" s="40"/>
      <c r="M50" s="40"/>
      <c r="N50" s="40"/>
      <c r="O50" s="40"/>
      <c r="P50" s="40"/>
    </row>
    <row r="51" spans="1:16" s="93" customFormat="1" ht="9.9499999999999993" customHeight="1" x14ac:dyDescent="0.15">
      <c r="A51" s="19" t="s">
        <v>87</v>
      </c>
      <c r="B51" s="61">
        <v>63480</v>
      </c>
      <c r="C51" s="61">
        <v>1039636</v>
      </c>
      <c r="D51" s="61">
        <v>37678</v>
      </c>
      <c r="E51" s="61">
        <v>110910</v>
      </c>
      <c r="F51" s="61">
        <v>8983</v>
      </c>
      <c r="G51" s="61" t="s">
        <v>16</v>
      </c>
      <c r="H51" s="61">
        <v>1217977</v>
      </c>
      <c r="I51" s="375"/>
      <c r="J51" s="40"/>
      <c r="K51" s="40"/>
      <c r="L51" s="40"/>
      <c r="M51" s="40"/>
      <c r="N51" s="40"/>
      <c r="O51" s="40"/>
      <c r="P51" s="40"/>
    </row>
    <row r="52" spans="1:16" s="93" customFormat="1" ht="9.9499999999999993" customHeight="1" x14ac:dyDescent="0.15">
      <c r="A52" s="19" t="s">
        <v>88</v>
      </c>
      <c r="B52" s="61">
        <v>351830</v>
      </c>
      <c r="C52" s="61">
        <v>135634</v>
      </c>
      <c r="D52" s="61">
        <v>52955</v>
      </c>
      <c r="E52" s="61" t="s">
        <v>16</v>
      </c>
      <c r="F52" s="61">
        <v>45758</v>
      </c>
      <c r="G52" s="61">
        <v>10665</v>
      </c>
      <c r="H52" s="61">
        <v>63585</v>
      </c>
      <c r="I52" s="375"/>
      <c r="J52" s="40"/>
      <c r="K52" s="40"/>
      <c r="L52" s="40"/>
      <c r="M52" s="40"/>
      <c r="N52" s="40"/>
      <c r="O52" s="40"/>
      <c r="P52" s="40"/>
    </row>
    <row r="53" spans="1:16" s="93" customFormat="1" ht="9.9499999999999993" customHeight="1" x14ac:dyDescent="0.15">
      <c r="A53" s="19" t="s">
        <v>89</v>
      </c>
      <c r="B53" s="61">
        <v>63</v>
      </c>
      <c r="C53" s="61">
        <v>14790</v>
      </c>
      <c r="D53" s="61">
        <v>26253</v>
      </c>
      <c r="E53" s="61">
        <v>34241</v>
      </c>
      <c r="F53" s="61" t="s">
        <v>16</v>
      </c>
      <c r="G53" s="61">
        <v>296</v>
      </c>
      <c r="H53" s="61">
        <v>1194</v>
      </c>
      <c r="I53" s="375"/>
      <c r="J53" s="40"/>
      <c r="K53" s="40"/>
      <c r="L53" s="40"/>
      <c r="M53" s="40"/>
      <c r="N53" s="40"/>
      <c r="O53" s="40"/>
      <c r="P53" s="40"/>
    </row>
    <row r="54" spans="1:16" s="93" customFormat="1" ht="9.9499999999999993" customHeight="1" x14ac:dyDescent="0.15">
      <c r="A54" s="19" t="s">
        <v>90</v>
      </c>
      <c r="B54" s="61">
        <v>8</v>
      </c>
      <c r="C54" s="61">
        <v>19100</v>
      </c>
      <c r="D54" s="61">
        <v>5898</v>
      </c>
      <c r="E54" s="61">
        <v>320</v>
      </c>
      <c r="F54" s="61" t="s">
        <v>16</v>
      </c>
      <c r="G54" s="61" t="s">
        <v>16</v>
      </c>
      <c r="H54" s="61">
        <v>410</v>
      </c>
      <c r="I54" s="375"/>
      <c r="J54" s="40"/>
      <c r="K54" s="40"/>
      <c r="L54" s="40"/>
      <c r="M54" s="40"/>
      <c r="N54" s="40"/>
      <c r="O54" s="40"/>
      <c r="P54" s="40"/>
    </row>
    <row r="55" spans="1:16" s="93" customFormat="1" ht="9.9499999999999993" customHeight="1" x14ac:dyDescent="0.15">
      <c r="A55" s="19" t="s">
        <v>91</v>
      </c>
      <c r="B55" s="61">
        <v>29867</v>
      </c>
      <c r="C55" s="61">
        <v>274245</v>
      </c>
      <c r="D55" s="61">
        <v>19439</v>
      </c>
      <c r="E55" s="61">
        <v>2953</v>
      </c>
      <c r="F55" s="61">
        <v>690</v>
      </c>
      <c r="G55" s="61">
        <v>8</v>
      </c>
      <c r="H55" s="61">
        <v>2460</v>
      </c>
      <c r="I55" s="375"/>
      <c r="J55" s="40"/>
      <c r="K55" s="40"/>
      <c r="L55" s="40"/>
      <c r="M55" s="40"/>
      <c r="N55" s="40"/>
      <c r="O55" s="40"/>
      <c r="P55" s="40"/>
    </row>
    <row r="56" spans="1:16" s="93" customFormat="1" ht="9.9499999999999993" customHeight="1" x14ac:dyDescent="0.15">
      <c r="A56" s="19" t="s">
        <v>92</v>
      </c>
      <c r="B56" s="61" t="s">
        <v>16</v>
      </c>
      <c r="C56" s="61">
        <v>507</v>
      </c>
      <c r="D56" s="61">
        <v>920</v>
      </c>
      <c r="E56" s="61">
        <v>9428</v>
      </c>
      <c r="F56" s="61" t="s">
        <v>16</v>
      </c>
      <c r="G56" s="61" t="s">
        <v>16</v>
      </c>
      <c r="H56" s="61" t="s">
        <v>16</v>
      </c>
      <c r="I56" s="375"/>
      <c r="J56" s="40"/>
      <c r="K56" s="40"/>
      <c r="L56" s="40"/>
      <c r="M56" s="40"/>
      <c r="N56" s="40"/>
      <c r="O56" s="40"/>
      <c r="P56" s="40"/>
    </row>
    <row r="57" spans="1:16" s="93" customFormat="1" ht="9.9499999999999993" customHeight="1" x14ac:dyDescent="0.15">
      <c r="A57" s="19" t="s">
        <v>93</v>
      </c>
      <c r="B57" s="61">
        <v>496907</v>
      </c>
      <c r="C57" s="61">
        <v>3602516</v>
      </c>
      <c r="D57" s="61">
        <v>187900</v>
      </c>
      <c r="E57" s="61">
        <v>103230</v>
      </c>
      <c r="F57" s="61">
        <v>9486</v>
      </c>
      <c r="G57" s="61">
        <v>304977</v>
      </c>
      <c r="H57" s="61">
        <v>1125492</v>
      </c>
      <c r="I57" s="375"/>
      <c r="J57" s="40"/>
      <c r="K57" s="40"/>
      <c r="L57" s="40"/>
      <c r="M57" s="40"/>
      <c r="N57" s="40"/>
      <c r="O57" s="40"/>
      <c r="P57" s="40"/>
    </row>
    <row r="58" spans="1:16" s="96" customFormat="1" ht="3" customHeight="1" x14ac:dyDescent="0.15">
      <c r="A58" s="99"/>
      <c r="B58" s="40"/>
      <c r="C58" s="40"/>
      <c r="D58" s="40"/>
      <c r="E58" s="19"/>
      <c r="F58" s="40"/>
      <c r="G58" s="40"/>
      <c r="H58" s="40"/>
      <c r="I58" s="375"/>
      <c r="J58" s="293"/>
      <c r="K58" s="293"/>
      <c r="L58" s="293"/>
      <c r="M58" s="293"/>
      <c r="N58" s="293"/>
      <c r="O58" s="293"/>
      <c r="P58" s="293"/>
    </row>
    <row r="59" spans="1:16" s="93" customFormat="1" ht="9.9499999999999993" customHeight="1" x14ac:dyDescent="0.15">
      <c r="A59" s="19"/>
      <c r="B59" s="502" t="s">
        <v>428</v>
      </c>
      <c r="C59" s="502"/>
      <c r="D59" s="502"/>
      <c r="E59" s="502"/>
      <c r="F59" s="502"/>
      <c r="G59" s="502"/>
      <c r="H59" s="502"/>
      <c r="I59" s="375"/>
      <c r="J59" s="293"/>
      <c r="K59" s="293"/>
      <c r="L59" s="293"/>
      <c r="M59" s="293"/>
      <c r="N59" s="293"/>
      <c r="O59" s="293"/>
      <c r="P59" s="293"/>
    </row>
    <row r="60" spans="1:16" s="96" customFormat="1" ht="3" customHeight="1" x14ac:dyDescent="0.15">
      <c r="A60" s="99"/>
      <c r="B60" s="40"/>
      <c r="C60" s="40"/>
      <c r="D60" s="40"/>
      <c r="E60" s="40"/>
      <c r="F60" s="40"/>
      <c r="G60" s="40"/>
      <c r="H60" s="40"/>
      <c r="I60" s="375"/>
      <c r="J60" s="293"/>
      <c r="K60" s="293"/>
      <c r="L60" s="293"/>
      <c r="M60" s="293"/>
      <c r="N60" s="293"/>
      <c r="O60" s="293"/>
      <c r="P60" s="293"/>
    </row>
    <row r="61" spans="1:16" s="93" customFormat="1" ht="9.9499999999999993" customHeight="1" x14ac:dyDescent="0.15">
      <c r="A61" s="19" t="s">
        <v>94</v>
      </c>
      <c r="B61" s="61">
        <v>1342500</v>
      </c>
      <c r="C61" s="61">
        <v>2606700</v>
      </c>
      <c r="D61" s="61">
        <v>781839</v>
      </c>
      <c r="E61" s="61">
        <v>2118600</v>
      </c>
      <c r="F61" s="61">
        <v>5107</v>
      </c>
      <c r="G61" s="61">
        <v>115978</v>
      </c>
      <c r="H61" s="61">
        <v>196000</v>
      </c>
      <c r="I61" s="375"/>
      <c r="J61" s="40"/>
      <c r="K61" s="40"/>
      <c r="L61" s="40"/>
      <c r="M61" s="40"/>
      <c r="N61" s="40"/>
      <c r="O61" s="40"/>
      <c r="P61" s="40"/>
    </row>
    <row r="62" spans="1:16" s="93" customFormat="1" ht="9.9499999999999993" customHeight="1" x14ac:dyDescent="0.15">
      <c r="A62" s="19" t="s">
        <v>95</v>
      </c>
      <c r="B62" s="61">
        <v>170</v>
      </c>
      <c r="C62" s="61">
        <v>918</v>
      </c>
      <c r="D62" s="61">
        <v>5532</v>
      </c>
      <c r="E62" s="61">
        <v>47132</v>
      </c>
      <c r="F62" s="61" t="s">
        <v>16</v>
      </c>
      <c r="G62" s="61" t="s">
        <v>16</v>
      </c>
      <c r="H62" s="61">
        <v>809</v>
      </c>
      <c r="I62" s="375"/>
      <c r="J62" s="40"/>
      <c r="K62" s="40"/>
      <c r="L62" s="40"/>
      <c r="M62" s="40"/>
      <c r="N62" s="40"/>
      <c r="O62" s="40"/>
      <c r="P62" s="40"/>
    </row>
    <row r="63" spans="1:16" s="93" customFormat="1" ht="9.9499999999999993" customHeight="1" x14ac:dyDescent="0.15">
      <c r="A63" s="19" t="s">
        <v>96</v>
      </c>
      <c r="B63" s="61" t="s">
        <v>16</v>
      </c>
      <c r="C63" s="61">
        <v>81185</v>
      </c>
      <c r="D63" s="61">
        <v>1136</v>
      </c>
      <c r="E63" s="61">
        <v>192949</v>
      </c>
      <c r="F63" s="61" t="s">
        <v>16</v>
      </c>
      <c r="G63" s="61" t="s">
        <v>16</v>
      </c>
      <c r="H63" s="61">
        <v>6</v>
      </c>
      <c r="I63" s="375"/>
      <c r="J63" s="40"/>
      <c r="K63" s="40"/>
      <c r="L63" s="40"/>
      <c r="M63" s="40"/>
      <c r="N63" s="40"/>
      <c r="O63" s="40"/>
      <c r="P63" s="40"/>
    </row>
    <row r="64" spans="1:16" s="93" customFormat="1" ht="9.9499999999999993" customHeight="1" x14ac:dyDescent="0.15">
      <c r="A64" s="19" t="s">
        <v>97</v>
      </c>
      <c r="B64" s="61">
        <v>9493</v>
      </c>
      <c r="C64" s="61">
        <v>2</v>
      </c>
      <c r="D64" s="61">
        <v>22744</v>
      </c>
      <c r="E64" s="61">
        <v>97063</v>
      </c>
      <c r="F64" s="61">
        <v>3</v>
      </c>
      <c r="G64" s="61">
        <v>39120</v>
      </c>
      <c r="H64" s="61">
        <v>2189</v>
      </c>
      <c r="I64" s="375"/>
      <c r="J64" s="40"/>
      <c r="K64" s="40"/>
      <c r="L64" s="40"/>
      <c r="M64" s="40"/>
      <c r="N64" s="40"/>
      <c r="O64" s="40"/>
      <c r="P64" s="40"/>
    </row>
    <row r="65" spans="1:16" s="93" customFormat="1" ht="9.9499999999999993" customHeight="1" x14ac:dyDescent="0.15">
      <c r="A65" s="19" t="s">
        <v>98</v>
      </c>
      <c r="B65" s="61">
        <v>252475</v>
      </c>
      <c r="C65" s="61">
        <v>84649</v>
      </c>
      <c r="D65" s="61">
        <v>45527</v>
      </c>
      <c r="E65" s="61">
        <v>84193</v>
      </c>
      <c r="F65" s="61" t="s">
        <v>16</v>
      </c>
      <c r="G65" s="61">
        <v>174</v>
      </c>
      <c r="H65" s="61">
        <v>2</v>
      </c>
      <c r="I65" s="375"/>
      <c r="J65" s="40"/>
      <c r="K65" s="40"/>
      <c r="L65" s="40"/>
      <c r="M65" s="40"/>
      <c r="N65" s="40"/>
      <c r="O65" s="40"/>
      <c r="P65" s="40"/>
    </row>
    <row r="66" spans="1:16" s="93" customFormat="1" ht="9.9499999999999993" customHeight="1" x14ac:dyDescent="0.15">
      <c r="A66" s="19" t="s">
        <v>99</v>
      </c>
      <c r="B66" s="61">
        <v>14</v>
      </c>
      <c r="C66" s="61">
        <v>48058</v>
      </c>
      <c r="D66" s="61">
        <v>1269</v>
      </c>
      <c r="E66" s="61">
        <v>302310</v>
      </c>
      <c r="F66" s="61" t="s">
        <v>16</v>
      </c>
      <c r="G66" s="61" t="s">
        <v>16</v>
      </c>
      <c r="H66" s="61">
        <v>392</v>
      </c>
      <c r="I66" s="375"/>
      <c r="J66" s="40"/>
      <c r="K66" s="40"/>
      <c r="L66" s="40"/>
      <c r="M66" s="40"/>
      <c r="N66" s="40"/>
      <c r="O66" s="40"/>
      <c r="P66" s="40"/>
    </row>
    <row r="67" spans="1:16" s="93" customFormat="1" ht="9.9499999999999993" customHeight="1" x14ac:dyDescent="0.15">
      <c r="A67" s="19" t="s">
        <v>100</v>
      </c>
      <c r="B67" s="61">
        <v>205000</v>
      </c>
      <c r="C67" s="61">
        <v>65000</v>
      </c>
      <c r="D67" s="61">
        <v>52000</v>
      </c>
      <c r="E67" s="61">
        <v>9800</v>
      </c>
      <c r="F67" s="61">
        <v>3145</v>
      </c>
      <c r="G67" s="61">
        <v>230257</v>
      </c>
      <c r="H67" s="61">
        <v>1552</v>
      </c>
      <c r="I67" s="375"/>
      <c r="J67" s="40"/>
      <c r="K67" s="40"/>
      <c r="L67" s="40"/>
      <c r="M67" s="40"/>
      <c r="N67" s="40"/>
      <c r="O67" s="40"/>
      <c r="P67" s="40"/>
    </row>
    <row r="68" spans="1:16" s="186" customFormat="1" ht="9.9499999999999993" customHeight="1" x14ac:dyDescent="0.15">
      <c r="A68" s="19" t="s">
        <v>101</v>
      </c>
      <c r="B68" s="61">
        <v>1075900</v>
      </c>
      <c r="C68" s="61">
        <v>301600</v>
      </c>
      <c r="D68" s="61">
        <v>513000</v>
      </c>
      <c r="E68" s="61">
        <v>1783050</v>
      </c>
      <c r="F68" s="61" t="s">
        <v>16</v>
      </c>
      <c r="G68" s="61" t="s">
        <v>16</v>
      </c>
      <c r="H68" s="61">
        <v>112260</v>
      </c>
      <c r="I68" s="375"/>
      <c r="J68" s="40"/>
      <c r="K68" s="40"/>
      <c r="L68" s="40"/>
      <c r="M68" s="40"/>
      <c r="N68" s="40"/>
      <c r="O68" s="40"/>
      <c r="P68" s="40"/>
    </row>
    <row r="69" spans="1:16" ht="3" customHeight="1" x14ac:dyDescent="0.15">
      <c r="A69" s="99"/>
      <c r="B69" s="40"/>
      <c r="I69" s="375"/>
      <c r="J69" s="374"/>
      <c r="K69" s="374"/>
      <c r="L69" s="374"/>
      <c r="M69" s="374"/>
      <c r="N69" s="374"/>
      <c r="O69" s="374"/>
      <c r="P69" s="374"/>
    </row>
    <row r="70" spans="1:16" s="93" customFormat="1" ht="9.9499999999999993" customHeight="1" x14ac:dyDescent="0.15">
      <c r="A70" s="19"/>
      <c r="B70" s="502" t="s">
        <v>429</v>
      </c>
      <c r="C70" s="502"/>
      <c r="D70" s="502"/>
      <c r="E70" s="502"/>
      <c r="F70" s="502"/>
      <c r="G70" s="502"/>
      <c r="H70" s="502"/>
      <c r="I70" s="375"/>
      <c r="J70" s="293"/>
      <c r="K70" s="293"/>
      <c r="L70" s="293"/>
      <c r="M70" s="293"/>
      <c r="N70" s="293"/>
      <c r="O70" s="293"/>
      <c r="P70" s="293"/>
    </row>
    <row r="71" spans="1:16" s="96" customFormat="1" ht="3" customHeight="1" x14ac:dyDescent="0.15">
      <c r="A71" s="99"/>
      <c r="B71" s="40"/>
      <c r="C71" s="40"/>
      <c r="D71" s="40"/>
      <c r="E71" s="40"/>
      <c r="F71" s="40"/>
      <c r="G71" s="40"/>
      <c r="H71" s="40"/>
      <c r="I71" s="375"/>
      <c r="J71" s="293"/>
      <c r="K71" s="293"/>
      <c r="L71" s="293"/>
      <c r="M71" s="293"/>
      <c r="N71" s="293"/>
      <c r="O71" s="293"/>
      <c r="P71" s="293"/>
    </row>
    <row r="72" spans="1:16" s="186" customFormat="1" ht="9.9499999999999993" customHeight="1" x14ac:dyDescent="0.15">
      <c r="A72" s="19" t="s">
        <v>102</v>
      </c>
      <c r="B72" s="61">
        <v>144802</v>
      </c>
      <c r="C72" s="61">
        <v>2676</v>
      </c>
      <c r="D72" s="61">
        <v>10768</v>
      </c>
      <c r="E72" s="61">
        <v>502</v>
      </c>
      <c r="F72" s="61">
        <v>11429</v>
      </c>
      <c r="G72" s="61" t="s">
        <v>16</v>
      </c>
      <c r="H72" s="61">
        <v>173</v>
      </c>
      <c r="I72" s="375"/>
      <c r="J72" s="40"/>
      <c r="K72" s="40"/>
      <c r="L72" s="40"/>
      <c r="M72" s="40"/>
      <c r="N72" s="40"/>
      <c r="O72" s="40"/>
      <c r="P72" s="40"/>
    </row>
    <row r="73" spans="1:16" s="186" customFormat="1" ht="9.9499999999999993" customHeight="1" x14ac:dyDescent="0.15">
      <c r="A73" s="19" t="s">
        <v>103</v>
      </c>
      <c r="B73" s="61">
        <v>4537</v>
      </c>
      <c r="C73" s="61">
        <v>1901</v>
      </c>
      <c r="D73" s="61">
        <v>5531</v>
      </c>
      <c r="E73" s="61" t="s">
        <v>16</v>
      </c>
      <c r="F73" s="61">
        <v>233</v>
      </c>
      <c r="G73" s="61" t="s">
        <v>16</v>
      </c>
      <c r="H73" s="61" t="s">
        <v>16</v>
      </c>
      <c r="I73" s="375"/>
      <c r="J73" s="40"/>
      <c r="K73" s="40"/>
      <c r="L73" s="40"/>
      <c r="M73" s="40"/>
      <c r="N73" s="40"/>
      <c r="O73" s="40"/>
      <c r="P73" s="40"/>
    </row>
    <row r="74" spans="1:16" ht="3" customHeight="1" x14ac:dyDescent="0.15">
      <c r="A74" s="170"/>
      <c r="B74" s="170"/>
      <c r="C74" s="276"/>
      <c r="D74" s="276"/>
      <c r="E74" s="276"/>
      <c r="F74" s="276"/>
      <c r="G74" s="276"/>
      <c r="H74" s="276"/>
    </row>
    <row r="75" spans="1:16" ht="3" customHeight="1" x14ac:dyDescent="0.15">
      <c r="A75" s="99"/>
      <c r="H75" s="271"/>
    </row>
    <row r="76" spans="1:16" s="186" customFormat="1" ht="19.5" customHeight="1" x14ac:dyDescent="0.2">
      <c r="A76" s="486" t="s">
        <v>385</v>
      </c>
      <c r="B76" s="486"/>
      <c r="C76" s="486"/>
      <c r="D76" s="486"/>
      <c r="E76" s="486"/>
      <c r="F76" s="486"/>
      <c r="G76" s="486"/>
      <c r="H76" s="486"/>
      <c r="I76" s="93"/>
    </row>
    <row r="77" spans="1:16" x14ac:dyDescent="0.15">
      <c r="A77" s="96"/>
      <c r="B77" s="96"/>
      <c r="C77" s="96"/>
      <c r="D77" s="96"/>
      <c r="E77" s="96"/>
      <c r="F77" s="96"/>
      <c r="G77" s="96"/>
      <c r="H77" s="96"/>
      <c r="I77" s="96"/>
    </row>
    <row r="78" spans="1:16" x14ac:dyDescent="0.15">
      <c r="B78" s="38"/>
      <c r="C78" s="38"/>
      <c r="D78" s="38"/>
      <c r="E78" s="38"/>
      <c r="F78" s="38"/>
      <c r="G78" s="38"/>
      <c r="H78" s="38"/>
    </row>
    <row r="79" spans="1:16" x14ac:dyDescent="0.15">
      <c r="B79" s="38"/>
      <c r="C79" s="38"/>
      <c r="D79" s="38"/>
      <c r="E79" s="38"/>
      <c r="F79" s="38"/>
      <c r="G79" s="38"/>
      <c r="H79" s="38"/>
    </row>
    <row r="80" spans="1:16" x14ac:dyDescent="0.15">
      <c r="B80" s="38"/>
      <c r="C80" s="38"/>
      <c r="D80" s="38"/>
      <c r="E80" s="38"/>
      <c r="F80" s="38"/>
      <c r="G80" s="38"/>
      <c r="H80" s="38"/>
    </row>
    <row r="81" s="38" customFormat="1" x14ac:dyDescent="0.15"/>
    <row r="82" s="38" customFormat="1" x14ac:dyDescent="0.15"/>
    <row r="83" s="38" customFormat="1" x14ac:dyDescent="0.15"/>
    <row r="84" s="38" customFormat="1" x14ac:dyDescent="0.15"/>
    <row r="85" s="38" customFormat="1" x14ac:dyDescent="0.15"/>
    <row r="86" s="38" customFormat="1" x14ac:dyDescent="0.15"/>
  </sheetData>
  <mergeCells count="6">
    <mergeCell ref="A76:H76"/>
    <mergeCell ref="B10:H10"/>
    <mergeCell ref="B41:H41"/>
    <mergeCell ref="B48:H48"/>
    <mergeCell ref="B59:H59"/>
    <mergeCell ref="B70:H70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Normal="100" workbookViewId="0"/>
  </sheetViews>
  <sheetFormatPr defaultColWidth="9.140625" defaultRowHeight="12.75" x14ac:dyDescent="0.2"/>
  <cols>
    <col min="1" max="1" width="19.140625" style="6" customWidth="1"/>
    <col min="2" max="2" width="0.85546875" style="6" customWidth="1"/>
    <col min="3" max="7" width="7.28515625" style="6" customWidth="1"/>
    <col min="8" max="8" width="0.85546875" style="6" customWidth="1"/>
    <col min="9" max="9" width="7.28515625" style="6" customWidth="1"/>
    <col min="10" max="10" width="8.7109375" style="6" customWidth="1"/>
    <col min="11" max="16384" width="9.140625" style="6"/>
  </cols>
  <sheetData>
    <row r="1" spans="1:12" s="26" customFormat="1" ht="12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</row>
    <row r="2" spans="1:12" s="26" customFormat="1" ht="12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</row>
    <row r="3" spans="1:12" s="28" customFormat="1" ht="25.15" customHeight="1" x14ac:dyDescent="0.2">
      <c r="A3" s="124"/>
      <c r="B3" s="124"/>
      <c r="C3" s="124"/>
      <c r="D3" s="124"/>
      <c r="E3" s="124"/>
      <c r="F3" s="124"/>
      <c r="G3" s="124"/>
      <c r="H3" s="124"/>
      <c r="I3" s="124"/>
      <c r="J3" s="27"/>
    </row>
    <row r="4" spans="1:12" s="152" customFormat="1" ht="12" customHeight="1" x14ac:dyDescent="0.2">
      <c r="A4" s="148" t="s">
        <v>333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</row>
    <row r="5" spans="1:12" s="1" customFormat="1" ht="12" customHeight="1" x14ac:dyDescent="0.2">
      <c r="A5" s="137" t="s">
        <v>1</v>
      </c>
      <c r="B5" s="137"/>
      <c r="C5" s="137"/>
      <c r="D5" s="137"/>
      <c r="F5" s="290"/>
      <c r="G5" s="137"/>
      <c r="H5" s="137"/>
      <c r="I5" s="137"/>
      <c r="J5" s="166"/>
      <c r="K5" s="166"/>
      <c r="L5" s="166"/>
    </row>
    <row r="6" spans="1:12" s="1" customFormat="1" ht="12" customHeight="1" x14ac:dyDescent="0.2">
      <c r="A6" s="138" t="s">
        <v>398</v>
      </c>
      <c r="B6" s="138"/>
      <c r="C6" s="148"/>
      <c r="D6" s="148"/>
      <c r="E6" s="148"/>
      <c r="F6" s="148"/>
      <c r="G6" s="148"/>
      <c r="H6" s="148"/>
      <c r="I6" s="148"/>
      <c r="J6" s="147"/>
      <c r="K6" s="147"/>
      <c r="L6" s="147"/>
    </row>
    <row r="7" spans="1:12" s="3" customFormat="1" ht="6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</row>
    <row r="8" spans="1:12" s="4" customFormat="1" ht="12" customHeight="1" x14ac:dyDescent="0.15">
      <c r="A8" s="503" t="s">
        <v>2</v>
      </c>
      <c r="B8" s="278"/>
      <c r="C8" s="505" t="s">
        <v>104</v>
      </c>
      <c r="D8" s="505"/>
      <c r="E8" s="505"/>
      <c r="F8" s="505"/>
      <c r="G8" s="505"/>
      <c r="I8" s="506" t="s">
        <v>266</v>
      </c>
      <c r="J8" s="506"/>
      <c r="K8" s="506"/>
      <c r="L8" s="506"/>
    </row>
    <row r="9" spans="1:12" s="4" customFormat="1" ht="20.100000000000001" customHeight="1" x14ac:dyDescent="0.15">
      <c r="A9" s="504"/>
      <c r="B9" s="277"/>
      <c r="C9" s="218">
        <v>2017</v>
      </c>
      <c r="D9" s="218">
        <v>2018</v>
      </c>
      <c r="E9" s="218">
        <v>2019</v>
      </c>
      <c r="F9" s="410">
        <v>2020</v>
      </c>
      <c r="G9" s="410">
        <v>2021</v>
      </c>
      <c r="H9" s="5"/>
      <c r="I9" s="122" t="s">
        <v>325</v>
      </c>
      <c r="J9" s="122" t="s">
        <v>326</v>
      </c>
      <c r="K9" s="122" t="s">
        <v>355</v>
      </c>
      <c r="L9" s="122" t="s">
        <v>424</v>
      </c>
    </row>
    <row r="10" spans="1:12" ht="3" customHeight="1" x14ac:dyDescent="0.2">
      <c r="A10" s="60"/>
      <c r="B10" s="60"/>
      <c r="C10" s="4"/>
      <c r="D10" s="4"/>
      <c r="E10" s="4"/>
      <c r="F10" s="4"/>
      <c r="G10" s="38"/>
      <c r="H10" s="4"/>
      <c r="I10" s="4"/>
      <c r="J10" s="4"/>
      <c r="K10" s="4"/>
      <c r="L10" s="4"/>
    </row>
    <row r="11" spans="1:12" s="11" customFormat="1" ht="9.9499999999999993" customHeight="1" x14ac:dyDescent="0.2">
      <c r="A11" s="141" t="s">
        <v>277</v>
      </c>
      <c r="B11" s="141"/>
      <c r="C11" s="14">
        <v>125776</v>
      </c>
      <c r="D11" s="14">
        <v>127929</v>
      </c>
      <c r="E11" s="14">
        <v>128148</v>
      </c>
      <c r="F11" s="14">
        <v>132822</v>
      </c>
      <c r="G11" s="19">
        <v>137677</v>
      </c>
      <c r="H11" s="14"/>
      <c r="I11" s="346">
        <f>+D11/C11%-100</f>
        <v>1.7117733112835509</v>
      </c>
      <c r="J11" s="346">
        <f t="shared" ref="J11:L14" si="0">+E11/D11%-100</f>
        <v>0.17118870623549753</v>
      </c>
      <c r="K11" s="346">
        <f>+F11/E11%-100</f>
        <v>3.6473452570465383</v>
      </c>
      <c r="L11" s="346">
        <f>+G11/F11%-100</f>
        <v>3.6552679525982086</v>
      </c>
    </row>
    <row r="12" spans="1:12" s="11" customFormat="1" ht="9.9499999999999993" customHeight="1" x14ac:dyDescent="0.2">
      <c r="A12" s="141" t="s">
        <v>4</v>
      </c>
      <c r="B12" s="141"/>
      <c r="C12" s="14">
        <v>912</v>
      </c>
      <c r="D12" s="14">
        <v>975</v>
      </c>
      <c r="E12" s="14">
        <v>940</v>
      </c>
      <c r="F12" s="14">
        <v>922</v>
      </c>
      <c r="G12" s="19">
        <v>930</v>
      </c>
      <c r="H12" s="14"/>
      <c r="I12" s="346">
        <f>+D12/C12%-100</f>
        <v>6.9078947368421098</v>
      </c>
      <c r="J12" s="346">
        <f t="shared" si="0"/>
        <v>-3.5897435897435912</v>
      </c>
      <c r="K12" s="346">
        <f t="shared" si="0"/>
        <v>-1.9148936170212778</v>
      </c>
      <c r="L12" s="346">
        <f t="shared" si="0"/>
        <v>0.86767895878524826</v>
      </c>
    </row>
    <row r="13" spans="1:12" s="11" customFormat="1" ht="9.9499999999999993" customHeight="1" x14ac:dyDescent="0.2">
      <c r="A13" s="141" t="s">
        <v>5</v>
      </c>
      <c r="B13" s="141"/>
      <c r="C13" s="14">
        <v>12611</v>
      </c>
      <c r="D13" s="14">
        <v>13080</v>
      </c>
      <c r="E13" s="14">
        <v>13273</v>
      </c>
      <c r="F13" s="14">
        <v>13447</v>
      </c>
      <c r="G13" s="19">
        <v>13742</v>
      </c>
      <c r="H13" s="14"/>
      <c r="I13" s="346">
        <f>+D13/C13%-100</f>
        <v>3.7189754975814822</v>
      </c>
      <c r="J13" s="346">
        <f t="shared" si="0"/>
        <v>1.4755351681957052</v>
      </c>
      <c r="K13" s="346">
        <f t="shared" si="0"/>
        <v>1.3109319671513617</v>
      </c>
      <c r="L13" s="346">
        <f t="shared" si="0"/>
        <v>2.1937978731315582</v>
      </c>
    </row>
    <row r="14" spans="1:12" s="11" customFormat="1" ht="9.9499999999999993" customHeight="1" x14ac:dyDescent="0.2">
      <c r="A14" s="141" t="s">
        <v>6</v>
      </c>
      <c r="B14" s="141"/>
      <c r="C14" s="14">
        <v>7277</v>
      </c>
      <c r="D14" s="14">
        <v>7364</v>
      </c>
      <c r="E14" s="14">
        <v>7120</v>
      </c>
      <c r="F14" s="19">
        <v>7050</v>
      </c>
      <c r="G14" s="19">
        <v>7140</v>
      </c>
      <c r="H14" s="14"/>
      <c r="I14" s="346">
        <f>+D14/C14%-100</f>
        <v>1.1955476157757374</v>
      </c>
      <c r="J14" s="346">
        <f t="shared" si="0"/>
        <v>-3.3134166214014158</v>
      </c>
      <c r="K14" s="346">
        <f t="shared" si="0"/>
        <v>-0.9831460674157313</v>
      </c>
      <c r="L14" s="346">
        <f>+G14/F14%-100</f>
        <v>1.2765957446808471</v>
      </c>
    </row>
    <row r="15" spans="1:12" ht="3" customHeight="1" x14ac:dyDescent="0.2">
      <c r="A15" s="142"/>
      <c r="B15" s="142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2" ht="3" customHeight="1" x14ac:dyDescent="0.2">
      <c r="A16" s="143"/>
      <c r="B16" s="143"/>
      <c r="C16" s="60"/>
      <c r="D16" s="4"/>
      <c r="E16" s="4"/>
      <c r="F16" s="4"/>
      <c r="G16" s="4"/>
      <c r="H16" s="4"/>
      <c r="I16" s="4"/>
      <c r="J16" s="4"/>
      <c r="K16" s="4"/>
      <c r="L16" s="4"/>
    </row>
    <row r="17" spans="1:12" s="11" customFormat="1" ht="9.9499999999999993" customHeight="1" x14ac:dyDescent="0.2">
      <c r="A17" s="10" t="s">
        <v>324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s="11" customFormat="1" ht="9.9499999999999993" customHeight="1" x14ac:dyDescent="0.2">
      <c r="A18" s="54" t="s">
        <v>276</v>
      </c>
      <c r="B18" s="54"/>
      <c r="C18" s="186"/>
      <c r="D18" s="186"/>
      <c r="E18" s="186"/>
      <c r="F18" s="186"/>
      <c r="G18" s="186"/>
      <c r="H18" s="10"/>
      <c r="I18" s="10"/>
      <c r="J18" s="10"/>
      <c r="K18" s="10"/>
      <c r="L18" s="10"/>
    </row>
    <row r="20" spans="1:12" x14ac:dyDescent="0.2">
      <c r="C20" s="12"/>
      <c r="D20" s="12"/>
      <c r="E20" s="12"/>
      <c r="F20" s="12"/>
      <c r="G20" s="12"/>
      <c r="H20" s="12"/>
      <c r="I20" s="12"/>
      <c r="J20" s="12"/>
      <c r="K20" s="12"/>
      <c r="L20" s="12"/>
    </row>
    <row r="21" spans="1:12" x14ac:dyDescent="0.2"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spans="1:12" x14ac:dyDescent="0.2"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3" spans="1:12" x14ac:dyDescent="0.2">
      <c r="C23" s="12"/>
      <c r="D23" s="12"/>
      <c r="E23" s="12"/>
      <c r="F23" s="12"/>
      <c r="G23" s="12"/>
      <c r="H23" s="12"/>
      <c r="I23" s="12"/>
      <c r="J23" s="12"/>
      <c r="K23" s="12"/>
      <c r="L23" s="12"/>
    </row>
    <row r="24" spans="1:12" x14ac:dyDescent="0.2"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1:12" x14ac:dyDescent="0.2">
      <c r="C25" s="12"/>
      <c r="D25" s="12"/>
      <c r="E25" s="12"/>
      <c r="F25" s="12"/>
      <c r="G25" s="12"/>
      <c r="H25" s="12"/>
      <c r="I25" s="12"/>
      <c r="J25" s="12"/>
      <c r="K25" s="12"/>
      <c r="L25" s="12"/>
    </row>
    <row r="26" spans="1:12" x14ac:dyDescent="0.2"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1:12" x14ac:dyDescent="0.2"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spans="1:12" x14ac:dyDescent="0.2">
      <c r="C28" s="12"/>
      <c r="D28" s="12"/>
      <c r="E28" s="12"/>
      <c r="F28" s="12"/>
      <c r="G28" s="12"/>
      <c r="H28" s="12"/>
      <c r="I28" s="12"/>
      <c r="J28" s="12"/>
      <c r="K28" s="12"/>
      <c r="L28" s="12"/>
    </row>
  </sheetData>
  <mergeCells count="3">
    <mergeCell ref="A8:A9"/>
    <mergeCell ref="C8:G8"/>
    <mergeCell ref="I8:L8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9"/>
  <sheetViews>
    <sheetView zoomScaleNormal="100" workbookViewId="0"/>
  </sheetViews>
  <sheetFormatPr defaultColWidth="9.140625" defaultRowHeight="12.75" x14ac:dyDescent="0.2"/>
  <cols>
    <col min="1" max="1" width="18.140625" style="16" customWidth="1"/>
    <col min="2" max="2" width="9.7109375" style="16" customWidth="1"/>
    <col min="3" max="5" width="8.7109375" style="16" customWidth="1"/>
    <col min="6" max="6" width="10" style="16" customWidth="1"/>
    <col min="7" max="7" width="0.85546875" style="16" customWidth="1"/>
    <col min="8" max="11" width="5.7109375" style="16" customWidth="1"/>
    <col min="12" max="16384" width="9.140625" style="16"/>
  </cols>
  <sheetData>
    <row r="1" spans="1:16" s="26" customFormat="1" ht="12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6" s="26" customFormat="1" ht="12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6" s="28" customFormat="1" ht="25.15" customHeight="1" x14ac:dyDescent="0.2">
      <c r="A3" s="124"/>
      <c r="B3" s="124"/>
      <c r="C3" s="190"/>
      <c r="D3" s="124"/>
      <c r="E3" s="124"/>
      <c r="F3" s="124"/>
      <c r="G3" s="124"/>
      <c r="H3" s="124"/>
      <c r="I3" s="124"/>
      <c r="J3" s="124"/>
      <c r="K3" s="124"/>
    </row>
    <row r="4" spans="1:16" s="125" customFormat="1" ht="12" customHeight="1" x14ac:dyDescent="0.2">
      <c r="A4" s="137" t="s">
        <v>334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</row>
    <row r="5" spans="1:16" s="13" customFormat="1" ht="12" customHeight="1" x14ac:dyDescent="0.2">
      <c r="A5" s="485" t="s">
        <v>323</v>
      </c>
      <c r="B5" s="485"/>
      <c r="C5" s="485"/>
      <c r="D5" s="485"/>
      <c r="E5" s="485"/>
      <c r="F5" s="485"/>
      <c r="G5" s="485"/>
      <c r="H5" s="485"/>
      <c r="I5" s="485"/>
      <c r="J5" s="485"/>
      <c r="K5" s="485"/>
    </row>
    <row r="6" spans="1:16" s="13" customFormat="1" ht="12" customHeight="1" x14ac:dyDescent="0.2">
      <c r="A6" s="138" t="s">
        <v>399</v>
      </c>
      <c r="B6" s="138"/>
      <c r="C6" s="138"/>
      <c r="D6" s="138"/>
      <c r="E6" s="138"/>
      <c r="F6" s="138"/>
      <c r="G6" s="148"/>
      <c r="H6" s="148"/>
      <c r="I6" s="148"/>
      <c r="J6" s="148"/>
      <c r="K6" s="148"/>
    </row>
    <row r="7" spans="1:16" s="3" customFormat="1" ht="6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</row>
    <row r="8" spans="1:16" ht="20.100000000000001" customHeight="1" x14ac:dyDescent="0.2">
      <c r="A8" s="486" t="s">
        <v>8</v>
      </c>
      <c r="B8" s="506" t="s">
        <v>9</v>
      </c>
      <c r="C8" s="506"/>
      <c r="D8" s="506"/>
      <c r="E8" s="506"/>
      <c r="F8" s="506"/>
      <c r="G8" s="220"/>
      <c r="H8" s="508" t="s">
        <v>273</v>
      </c>
      <c r="I8" s="508"/>
      <c r="J8" s="508"/>
      <c r="K8" s="508"/>
    </row>
    <row r="9" spans="1:16" s="171" customFormat="1" ht="15" customHeight="1" x14ac:dyDescent="0.2">
      <c r="A9" s="487"/>
      <c r="B9" s="291" t="s">
        <v>10</v>
      </c>
      <c r="C9" s="291" t="s">
        <v>11</v>
      </c>
      <c r="D9" s="291" t="s">
        <v>12</v>
      </c>
      <c r="E9" s="291" t="s">
        <v>13</v>
      </c>
      <c r="F9" s="291" t="s">
        <v>14</v>
      </c>
      <c r="G9" s="291"/>
      <c r="H9" s="291" t="s">
        <v>10</v>
      </c>
      <c r="I9" s="291" t="s">
        <v>11</v>
      </c>
      <c r="J9" s="291" t="s">
        <v>12</v>
      </c>
      <c r="K9" s="291" t="s">
        <v>13</v>
      </c>
    </row>
    <row r="10" spans="1:16" ht="3" customHeight="1" x14ac:dyDescent="0.2">
      <c r="A10" s="96"/>
      <c r="B10" s="292"/>
      <c r="C10" s="292"/>
      <c r="D10" s="293"/>
      <c r="E10" s="293"/>
      <c r="F10" s="293"/>
      <c r="G10" s="293"/>
      <c r="H10" s="293"/>
      <c r="I10" s="293"/>
      <c r="J10" s="293"/>
      <c r="K10" s="293"/>
    </row>
    <row r="11" spans="1:16" s="186" customFormat="1" ht="9.9499999999999993" customHeight="1" x14ac:dyDescent="0.2">
      <c r="A11" s="94">
        <v>2017</v>
      </c>
      <c r="B11" s="19">
        <v>119022417</v>
      </c>
      <c r="C11" s="19">
        <v>4274308</v>
      </c>
      <c r="D11" s="19">
        <v>370496</v>
      </c>
      <c r="E11" s="19">
        <v>2109084</v>
      </c>
      <c r="F11" s="19">
        <v>125776305</v>
      </c>
      <c r="G11" s="61"/>
      <c r="H11" s="321">
        <v>94.6</v>
      </c>
      <c r="I11" s="321">
        <v>3.4</v>
      </c>
      <c r="J11" s="321">
        <v>0.3</v>
      </c>
      <c r="K11" s="321">
        <v>1.7</v>
      </c>
      <c r="M11" s="80"/>
      <c r="N11" s="80"/>
      <c r="O11" s="80"/>
      <c r="P11" s="80"/>
    </row>
    <row r="12" spans="1:16" s="186" customFormat="1" ht="9.9499999999999993" customHeight="1" x14ac:dyDescent="0.2">
      <c r="A12" s="94">
        <v>2018</v>
      </c>
      <c r="B12" s="19">
        <v>120707502</v>
      </c>
      <c r="C12" s="19">
        <v>4633511</v>
      </c>
      <c r="D12" s="19">
        <v>434437</v>
      </c>
      <c r="E12" s="19">
        <v>2153970</v>
      </c>
      <c r="F12" s="19">
        <v>127929420</v>
      </c>
      <c r="G12" s="19"/>
      <c r="H12" s="150">
        <v>94.4</v>
      </c>
      <c r="I12" s="150">
        <v>3.6</v>
      </c>
      <c r="J12" s="150">
        <v>0.3</v>
      </c>
      <c r="K12" s="150">
        <v>1.7</v>
      </c>
      <c r="M12" s="80"/>
      <c r="N12" s="80"/>
      <c r="O12" s="80"/>
      <c r="P12" s="80"/>
    </row>
    <row r="13" spans="1:16" s="186" customFormat="1" ht="9.9499999999999993" customHeight="1" x14ac:dyDescent="0.2">
      <c r="A13" s="94">
        <v>2019</v>
      </c>
      <c r="B13" s="19">
        <v>120851416</v>
      </c>
      <c r="C13" s="19">
        <v>4676502</v>
      </c>
      <c r="D13" s="19">
        <v>444398</v>
      </c>
      <c r="E13" s="19">
        <v>2175443</v>
      </c>
      <c r="F13" s="19">
        <v>128147759</v>
      </c>
      <c r="G13" s="19"/>
      <c r="H13" s="150">
        <v>94.3</v>
      </c>
      <c r="I13" s="150">
        <v>3.6</v>
      </c>
      <c r="J13" s="150">
        <v>0.3</v>
      </c>
      <c r="K13" s="150">
        <v>1.7</v>
      </c>
      <c r="M13" s="80"/>
      <c r="N13" s="80"/>
      <c r="O13" s="80"/>
      <c r="P13" s="80"/>
    </row>
    <row r="14" spans="1:16" s="186" customFormat="1" ht="9.9499999999999993" customHeight="1" x14ac:dyDescent="0.2">
      <c r="A14" s="94">
        <v>2020</v>
      </c>
      <c r="B14" s="19">
        <v>125564598</v>
      </c>
      <c r="C14" s="19">
        <v>4530571</v>
      </c>
      <c r="D14" s="19">
        <v>436650</v>
      </c>
      <c r="E14" s="19">
        <v>2290457</v>
      </c>
      <c r="F14" s="19">
        <v>132822276</v>
      </c>
      <c r="G14" s="19"/>
      <c r="H14" s="150">
        <v>94.5</v>
      </c>
      <c r="I14" s="150">
        <v>3.4</v>
      </c>
      <c r="J14" s="150">
        <v>0.3</v>
      </c>
      <c r="K14" s="150">
        <v>1.7</v>
      </c>
      <c r="M14" s="80"/>
      <c r="N14" s="80"/>
      <c r="O14" s="80"/>
      <c r="P14" s="80"/>
    </row>
    <row r="15" spans="1:16" ht="3" customHeight="1" x14ac:dyDescent="0.2">
      <c r="A15" s="186"/>
      <c r="B15" s="19"/>
      <c r="C15" s="19"/>
      <c r="D15" s="19"/>
      <c r="E15" s="19"/>
      <c r="F15" s="19"/>
      <c r="G15" s="19"/>
      <c r="H15" s="19"/>
      <c r="I15" s="19"/>
      <c r="J15" s="19"/>
      <c r="K15" s="19"/>
    </row>
    <row r="16" spans="1:16" s="186" customFormat="1" ht="9.9499999999999993" customHeight="1" x14ac:dyDescent="0.2">
      <c r="A16" s="294"/>
      <c r="B16" s="509" t="s">
        <v>422</v>
      </c>
      <c r="C16" s="509"/>
      <c r="D16" s="509"/>
      <c r="E16" s="509"/>
      <c r="F16" s="509"/>
      <c r="G16" s="509"/>
      <c r="H16" s="509"/>
      <c r="I16" s="509"/>
      <c r="J16" s="509"/>
      <c r="K16" s="509"/>
    </row>
    <row r="17" spans="1:30" ht="3" customHeight="1" x14ac:dyDescent="0.2">
      <c r="A17" s="186"/>
      <c r="B17" s="178"/>
      <c r="C17" s="178"/>
      <c r="D17" s="178"/>
      <c r="E17" s="178"/>
      <c r="F17" s="178"/>
      <c r="G17" s="19"/>
      <c r="H17" s="19"/>
      <c r="I17" s="19"/>
      <c r="J17" s="19"/>
      <c r="K17" s="19"/>
    </row>
    <row r="18" spans="1:30" s="186" customFormat="1" ht="9.9499999999999993" customHeight="1" x14ac:dyDescent="0.2">
      <c r="A18" s="186" t="s">
        <v>15</v>
      </c>
      <c r="B18" s="19">
        <v>10824886</v>
      </c>
      <c r="C18" s="61">
        <v>2248</v>
      </c>
      <c r="D18" s="61">
        <v>43004</v>
      </c>
      <c r="E18" s="61">
        <v>10908</v>
      </c>
      <c r="F18" s="61">
        <v>10881046</v>
      </c>
      <c r="G18" s="61"/>
      <c r="H18" s="321">
        <v>99.5</v>
      </c>
      <c r="I18" s="321" t="s">
        <v>16</v>
      </c>
      <c r="J18" s="321">
        <v>0.4</v>
      </c>
      <c r="K18" s="321">
        <v>0.1</v>
      </c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150"/>
      <c r="AB18" s="150"/>
      <c r="AC18" s="150"/>
      <c r="AD18" s="150"/>
    </row>
    <row r="19" spans="1:30" s="186" customFormat="1" ht="9.9499999999999993" customHeight="1" x14ac:dyDescent="0.2">
      <c r="A19" s="186" t="s">
        <v>130</v>
      </c>
      <c r="B19" s="19">
        <v>235296</v>
      </c>
      <c r="C19" s="61" t="s">
        <v>16</v>
      </c>
      <c r="D19" s="61">
        <v>837</v>
      </c>
      <c r="E19" s="61" t="s">
        <v>16</v>
      </c>
      <c r="F19" s="61">
        <v>236133</v>
      </c>
      <c r="G19" s="61"/>
      <c r="H19" s="321">
        <v>99.6</v>
      </c>
      <c r="I19" s="321" t="s">
        <v>16</v>
      </c>
      <c r="J19" s="321">
        <v>0.4</v>
      </c>
      <c r="K19" s="321" t="s">
        <v>16</v>
      </c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150"/>
      <c r="AB19" s="150"/>
      <c r="AC19" s="150"/>
      <c r="AD19" s="150"/>
    </row>
    <row r="20" spans="1:30" s="186" customFormat="1" ht="9.9499999999999993" customHeight="1" x14ac:dyDescent="0.2">
      <c r="A20" s="186" t="s">
        <v>17</v>
      </c>
      <c r="B20" s="19">
        <v>61110</v>
      </c>
      <c r="C20" s="61" t="s">
        <v>16</v>
      </c>
      <c r="D20" s="61">
        <v>1334</v>
      </c>
      <c r="E20" s="61" t="s">
        <v>16</v>
      </c>
      <c r="F20" s="61">
        <v>62444</v>
      </c>
      <c r="G20" s="61"/>
      <c r="H20" s="321">
        <v>97.9</v>
      </c>
      <c r="I20" s="321" t="s">
        <v>16</v>
      </c>
      <c r="J20" s="321">
        <v>2.1</v>
      </c>
      <c r="K20" s="321" t="s">
        <v>16</v>
      </c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150"/>
      <c r="AB20" s="150"/>
      <c r="AC20" s="150"/>
      <c r="AD20" s="150"/>
    </row>
    <row r="21" spans="1:30" s="186" customFormat="1" ht="9.9499999999999993" customHeight="1" x14ac:dyDescent="0.2">
      <c r="A21" s="186" t="s">
        <v>18</v>
      </c>
      <c r="B21" s="19">
        <v>52689806</v>
      </c>
      <c r="C21" s="61" t="s">
        <v>16</v>
      </c>
      <c r="D21" s="61">
        <v>75373</v>
      </c>
      <c r="E21" s="61">
        <v>50028</v>
      </c>
      <c r="F21" s="61">
        <v>52815208</v>
      </c>
      <c r="G21" s="61"/>
      <c r="H21" s="321">
        <v>99.8</v>
      </c>
      <c r="I21" s="321" t="s">
        <v>16</v>
      </c>
      <c r="J21" s="321">
        <v>0.1</v>
      </c>
      <c r="K21" s="321">
        <v>0.1</v>
      </c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150"/>
      <c r="AB21" s="150"/>
      <c r="AC21" s="150"/>
      <c r="AD21" s="150"/>
    </row>
    <row r="22" spans="1:30" s="186" customFormat="1" ht="9.9499999999999993" customHeight="1" x14ac:dyDescent="0.2">
      <c r="A22" s="97" t="s">
        <v>131</v>
      </c>
      <c r="B22" s="19">
        <v>5702928</v>
      </c>
      <c r="C22" s="61" t="s">
        <v>16</v>
      </c>
      <c r="D22" s="61">
        <v>9247</v>
      </c>
      <c r="E22" s="61" t="s">
        <v>16</v>
      </c>
      <c r="F22" s="61">
        <v>5712175</v>
      </c>
      <c r="G22" s="61"/>
      <c r="H22" s="321">
        <v>99.8</v>
      </c>
      <c r="I22" s="321" t="s">
        <v>16</v>
      </c>
      <c r="J22" s="321">
        <v>0.2</v>
      </c>
      <c r="K22" s="321" t="s">
        <v>16</v>
      </c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150"/>
      <c r="AB22" s="150"/>
      <c r="AC22" s="150"/>
      <c r="AD22" s="150"/>
    </row>
    <row r="23" spans="1:30" s="173" customFormat="1" ht="9.9499999999999993" customHeight="1" x14ac:dyDescent="0.2">
      <c r="A23" s="173" t="s">
        <v>419</v>
      </c>
      <c r="B23" s="194">
        <v>4115218</v>
      </c>
      <c r="C23" s="411" t="s">
        <v>16</v>
      </c>
      <c r="D23" s="411">
        <v>513</v>
      </c>
      <c r="E23" s="411" t="s">
        <v>16</v>
      </c>
      <c r="F23" s="411">
        <v>4115731</v>
      </c>
      <c r="G23" s="411"/>
      <c r="H23" s="412">
        <v>100</v>
      </c>
      <c r="I23" s="412" t="s">
        <v>16</v>
      </c>
      <c r="J23" s="412">
        <v>0</v>
      </c>
      <c r="K23" s="412" t="s">
        <v>16</v>
      </c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150"/>
      <c r="AB23" s="150"/>
      <c r="AC23" s="150"/>
      <c r="AD23" s="150"/>
    </row>
    <row r="24" spans="1:30" s="173" customFormat="1" ht="9.9499999999999993" customHeight="1" x14ac:dyDescent="0.2">
      <c r="A24" s="173" t="s">
        <v>420</v>
      </c>
      <c r="B24" s="194">
        <v>1587710</v>
      </c>
      <c r="C24" s="411" t="s">
        <v>16</v>
      </c>
      <c r="D24" s="411">
        <v>8734</v>
      </c>
      <c r="E24" s="411" t="s">
        <v>16</v>
      </c>
      <c r="F24" s="411">
        <v>1596444</v>
      </c>
      <c r="G24" s="411"/>
      <c r="H24" s="412">
        <v>99.5</v>
      </c>
      <c r="I24" s="412" t="s">
        <v>16</v>
      </c>
      <c r="J24" s="412">
        <v>0.5</v>
      </c>
      <c r="K24" s="412" t="s">
        <v>16</v>
      </c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150"/>
      <c r="AB24" s="150"/>
      <c r="AC24" s="150"/>
      <c r="AD24" s="150"/>
    </row>
    <row r="25" spans="1:30" s="186" customFormat="1" ht="9.9499999999999993" customHeight="1" x14ac:dyDescent="0.2">
      <c r="A25" s="186" t="s">
        <v>21</v>
      </c>
      <c r="B25" s="19">
        <v>11998669</v>
      </c>
      <c r="C25" s="61">
        <v>2698</v>
      </c>
      <c r="D25" s="61">
        <v>18994</v>
      </c>
      <c r="E25" s="61">
        <v>4910</v>
      </c>
      <c r="F25" s="61">
        <v>12025271</v>
      </c>
      <c r="G25" s="61"/>
      <c r="H25" s="321">
        <v>99.8</v>
      </c>
      <c r="I25" s="321" t="s">
        <v>16</v>
      </c>
      <c r="J25" s="321">
        <v>0.2</v>
      </c>
      <c r="K25" s="321" t="s">
        <v>16</v>
      </c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150"/>
      <c r="AB25" s="150"/>
      <c r="AC25" s="150"/>
      <c r="AD25" s="150"/>
    </row>
    <row r="26" spans="1:30" s="186" customFormat="1" ht="9.9499999999999993" customHeight="1" x14ac:dyDescent="0.2">
      <c r="A26" s="186" t="s">
        <v>22</v>
      </c>
      <c r="B26" s="19">
        <v>1565044</v>
      </c>
      <c r="C26" s="61" t="s">
        <v>16</v>
      </c>
      <c r="D26" s="61">
        <v>975</v>
      </c>
      <c r="E26" s="61">
        <v>2825</v>
      </c>
      <c r="F26" s="61">
        <v>1568844</v>
      </c>
      <c r="G26" s="413"/>
      <c r="H26" s="321">
        <v>99.8</v>
      </c>
      <c r="I26" s="321" t="s">
        <v>16</v>
      </c>
      <c r="J26" s="321">
        <v>0.1</v>
      </c>
      <c r="K26" s="321">
        <v>0.2</v>
      </c>
      <c r="L26" s="80"/>
      <c r="M26" s="478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150"/>
      <c r="AB26" s="150"/>
      <c r="AC26" s="150"/>
      <c r="AD26" s="150"/>
    </row>
    <row r="27" spans="1:30" s="186" customFormat="1" ht="9.9499999999999993" customHeight="1" x14ac:dyDescent="0.2">
      <c r="A27" s="186" t="s">
        <v>23</v>
      </c>
      <c r="B27" s="19">
        <v>28822889</v>
      </c>
      <c r="C27" s="61">
        <v>24732</v>
      </c>
      <c r="D27" s="61">
        <v>561</v>
      </c>
      <c r="E27" s="61">
        <v>1336</v>
      </c>
      <c r="F27" s="61">
        <v>28849518</v>
      </c>
      <c r="G27" s="61"/>
      <c r="H27" s="321">
        <v>99.9</v>
      </c>
      <c r="I27" s="321">
        <v>0.1</v>
      </c>
      <c r="J27" s="321" t="s">
        <v>16</v>
      </c>
      <c r="K27" s="321" t="s">
        <v>16</v>
      </c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150"/>
      <c r="AB27" s="150"/>
      <c r="AC27" s="150"/>
      <c r="AD27" s="150"/>
    </row>
    <row r="28" spans="1:30" s="186" customFormat="1" ht="9.9499999999999993" customHeight="1" x14ac:dyDescent="0.2">
      <c r="A28" s="54" t="s">
        <v>24</v>
      </c>
      <c r="B28" s="19">
        <v>912942</v>
      </c>
      <c r="C28" s="61">
        <v>636739</v>
      </c>
      <c r="D28" s="61">
        <v>6212</v>
      </c>
      <c r="E28" s="61">
        <v>2725</v>
      </c>
      <c r="F28" s="61">
        <v>1558618</v>
      </c>
      <c r="G28" s="61"/>
      <c r="H28" s="321">
        <v>58.6</v>
      </c>
      <c r="I28" s="321">
        <v>40.9</v>
      </c>
      <c r="J28" s="321">
        <v>0.4</v>
      </c>
      <c r="K28" s="321">
        <v>0.2</v>
      </c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150"/>
      <c r="AB28" s="150"/>
      <c r="AC28" s="150"/>
      <c r="AD28" s="150"/>
    </row>
    <row r="29" spans="1:30" s="186" customFormat="1" ht="9.9499999999999993" customHeight="1" x14ac:dyDescent="0.2">
      <c r="A29" s="186" t="s">
        <v>25</v>
      </c>
      <c r="B29" s="19">
        <v>782522</v>
      </c>
      <c r="C29" s="61">
        <v>43618</v>
      </c>
      <c r="D29" s="61">
        <v>233</v>
      </c>
      <c r="E29" s="61">
        <v>3071</v>
      </c>
      <c r="F29" s="61">
        <v>829444</v>
      </c>
      <c r="G29" s="414"/>
      <c r="H29" s="321">
        <v>94.3</v>
      </c>
      <c r="I29" s="321">
        <v>5.3</v>
      </c>
      <c r="J29" s="321" t="s">
        <v>16</v>
      </c>
      <c r="K29" s="321">
        <v>0.4</v>
      </c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150"/>
      <c r="AB29" s="150"/>
      <c r="AC29" s="150"/>
      <c r="AD29" s="150"/>
    </row>
    <row r="30" spans="1:30" s="186" customFormat="1" ht="9.9499999999999993" customHeight="1" x14ac:dyDescent="0.2">
      <c r="A30" s="54" t="s">
        <v>26</v>
      </c>
      <c r="B30" s="19">
        <v>652102</v>
      </c>
      <c r="C30" s="61">
        <v>42269</v>
      </c>
      <c r="D30" s="61" t="s">
        <v>16</v>
      </c>
      <c r="E30" s="61">
        <v>8983</v>
      </c>
      <c r="F30" s="61">
        <v>703353</v>
      </c>
      <c r="G30" s="61"/>
      <c r="H30" s="321">
        <v>92.7</v>
      </c>
      <c r="I30" s="321">
        <v>6</v>
      </c>
      <c r="J30" s="321" t="s">
        <v>16</v>
      </c>
      <c r="K30" s="321">
        <v>1.3</v>
      </c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150"/>
      <c r="AB30" s="150"/>
      <c r="AC30" s="150"/>
      <c r="AD30" s="150"/>
    </row>
    <row r="31" spans="1:30" s="186" customFormat="1" ht="9.9499999999999993" customHeight="1" x14ac:dyDescent="0.2">
      <c r="A31" s="186" t="s">
        <v>27</v>
      </c>
      <c r="B31" s="19">
        <v>4173450</v>
      </c>
      <c r="C31" s="61">
        <v>283137</v>
      </c>
      <c r="D31" s="61">
        <v>6798</v>
      </c>
      <c r="E31" s="61">
        <v>232664</v>
      </c>
      <c r="F31" s="61">
        <v>4696049</v>
      </c>
      <c r="G31" s="61"/>
      <c r="H31" s="321">
        <v>88.9</v>
      </c>
      <c r="I31" s="321">
        <v>6</v>
      </c>
      <c r="J31" s="321">
        <v>0.1</v>
      </c>
      <c r="K31" s="321">
        <v>5</v>
      </c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150"/>
      <c r="AB31" s="150"/>
      <c r="AC31" s="150"/>
      <c r="AD31" s="150"/>
    </row>
    <row r="32" spans="1:30" s="186" customFormat="1" ht="9.9499999999999993" customHeight="1" x14ac:dyDescent="0.2">
      <c r="A32" s="186" t="s">
        <v>162</v>
      </c>
      <c r="B32" s="19">
        <v>391261</v>
      </c>
      <c r="C32" s="61">
        <v>31477</v>
      </c>
      <c r="D32" s="61">
        <v>3100</v>
      </c>
      <c r="E32" s="61" t="s">
        <v>16</v>
      </c>
      <c r="F32" s="61">
        <v>425839</v>
      </c>
      <c r="G32" s="61"/>
      <c r="H32" s="321">
        <v>91.9</v>
      </c>
      <c r="I32" s="321">
        <v>7.4</v>
      </c>
      <c r="J32" s="321">
        <v>0.7</v>
      </c>
      <c r="K32" s="321" t="s">
        <v>16</v>
      </c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150"/>
      <c r="AB32" s="150"/>
      <c r="AC32" s="150"/>
      <c r="AD32" s="150"/>
    </row>
    <row r="33" spans="1:30" s="186" customFormat="1" ht="9.9499999999999993" customHeight="1" x14ac:dyDescent="0.2">
      <c r="A33" s="186" t="s">
        <v>163</v>
      </c>
      <c r="B33" s="19">
        <v>652102</v>
      </c>
      <c r="C33" s="61">
        <v>158</v>
      </c>
      <c r="D33" s="61">
        <v>98</v>
      </c>
      <c r="E33" s="61" t="s">
        <v>16</v>
      </c>
      <c r="F33" s="61">
        <v>652358</v>
      </c>
      <c r="G33" s="61"/>
      <c r="H33" s="321">
        <v>100</v>
      </c>
      <c r="I33" s="321" t="s">
        <v>16</v>
      </c>
      <c r="J33" s="321" t="s">
        <v>16</v>
      </c>
      <c r="K33" s="321" t="s">
        <v>16</v>
      </c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150"/>
      <c r="AB33" s="150"/>
      <c r="AC33" s="150"/>
      <c r="AD33" s="150"/>
    </row>
    <row r="34" spans="1:30" s="186" customFormat="1" ht="9.9499999999999993" customHeight="1" x14ac:dyDescent="0.2">
      <c r="A34" s="186" t="s">
        <v>30</v>
      </c>
      <c r="B34" s="19">
        <v>2347566</v>
      </c>
      <c r="C34" s="61">
        <v>17987</v>
      </c>
      <c r="D34" s="61">
        <v>2088</v>
      </c>
      <c r="E34" s="61">
        <v>1999526</v>
      </c>
      <c r="F34" s="61">
        <v>4367166</v>
      </c>
      <c r="G34" s="61"/>
      <c r="H34" s="321">
        <v>53.8</v>
      </c>
      <c r="I34" s="321">
        <v>0.4</v>
      </c>
      <c r="J34" s="321" t="s">
        <v>16</v>
      </c>
      <c r="K34" s="321">
        <v>45.8</v>
      </c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150"/>
      <c r="AB34" s="150"/>
      <c r="AC34" s="150"/>
      <c r="AD34" s="150"/>
    </row>
    <row r="35" spans="1:30" s="186" customFormat="1" ht="9.9499999999999993" customHeight="1" x14ac:dyDescent="0.2">
      <c r="A35" s="54" t="s">
        <v>31</v>
      </c>
      <c r="B35" s="19">
        <v>3130087</v>
      </c>
      <c r="C35" s="61">
        <v>49914</v>
      </c>
      <c r="D35" s="61">
        <v>4431</v>
      </c>
      <c r="E35" s="61">
        <v>4135</v>
      </c>
      <c r="F35" s="61">
        <v>3188567</v>
      </c>
      <c r="G35" s="61"/>
      <c r="H35" s="321">
        <v>98.2</v>
      </c>
      <c r="I35" s="321">
        <v>1.6</v>
      </c>
      <c r="J35" s="321">
        <v>0.1</v>
      </c>
      <c r="K35" s="321">
        <v>0.1</v>
      </c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150"/>
      <c r="AB35" s="150"/>
      <c r="AC35" s="150"/>
      <c r="AD35" s="150"/>
    </row>
    <row r="36" spans="1:30" s="186" customFormat="1" ht="9.9499999999999993" customHeight="1" x14ac:dyDescent="0.2">
      <c r="A36" s="186" t="s">
        <v>32</v>
      </c>
      <c r="B36" s="19">
        <v>391261</v>
      </c>
      <c r="C36" s="61">
        <v>3148</v>
      </c>
      <c r="D36" s="61">
        <v>1048</v>
      </c>
      <c r="E36" s="61">
        <v>127</v>
      </c>
      <c r="F36" s="61">
        <v>395584</v>
      </c>
      <c r="G36" s="414"/>
      <c r="H36" s="321">
        <v>98.9</v>
      </c>
      <c r="I36" s="321">
        <v>0.8</v>
      </c>
      <c r="J36" s="321">
        <v>0.3</v>
      </c>
      <c r="K36" s="321" t="s">
        <v>16</v>
      </c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150"/>
      <c r="AB36" s="150"/>
      <c r="AC36" s="150"/>
      <c r="AD36" s="150"/>
    </row>
    <row r="37" spans="1:30" s="186" customFormat="1" ht="9.9499999999999993" customHeight="1" x14ac:dyDescent="0.2">
      <c r="A37" s="186" t="s">
        <v>33</v>
      </c>
      <c r="B37" s="19">
        <v>782522</v>
      </c>
      <c r="C37" s="61">
        <v>52162</v>
      </c>
      <c r="D37" s="61">
        <v>2572</v>
      </c>
      <c r="E37" s="61">
        <v>1285</v>
      </c>
      <c r="F37" s="61">
        <v>838541</v>
      </c>
      <c r="G37" s="61"/>
      <c r="H37" s="321">
        <v>93.3</v>
      </c>
      <c r="I37" s="321">
        <v>6.2</v>
      </c>
      <c r="J37" s="321">
        <v>0.3</v>
      </c>
      <c r="K37" s="321">
        <v>0.2</v>
      </c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150"/>
      <c r="AB37" s="150"/>
      <c r="AC37" s="150"/>
      <c r="AD37" s="150"/>
    </row>
    <row r="38" spans="1:30" s="186" customFormat="1" ht="9.9499999999999993" customHeight="1" x14ac:dyDescent="0.2">
      <c r="A38" s="54" t="s">
        <v>34</v>
      </c>
      <c r="B38" s="19">
        <v>1956305</v>
      </c>
      <c r="C38" s="61">
        <v>249120</v>
      </c>
      <c r="D38" s="61">
        <v>3527</v>
      </c>
      <c r="E38" s="61">
        <v>8730</v>
      </c>
      <c r="F38" s="61">
        <v>2217682</v>
      </c>
      <c r="G38" s="61"/>
      <c r="H38" s="321">
        <v>88.2</v>
      </c>
      <c r="I38" s="321">
        <v>11.2</v>
      </c>
      <c r="J38" s="321">
        <v>0.2</v>
      </c>
      <c r="K38" s="321">
        <v>0.4</v>
      </c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150"/>
      <c r="AB38" s="150"/>
      <c r="AC38" s="150"/>
      <c r="AD38" s="150"/>
    </row>
    <row r="39" spans="1:30" s="186" customFormat="1" ht="9.9499999999999993" customHeight="1" x14ac:dyDescent="0.2">
      <c r="A39" s="186" t="s">
        <v>35</v>
      </c>
      <c r="B39" s="19">
        <v>2347566</v>
      </c>
      <c r="C39" s="61">
        <v>3057335</v>
      </c>
      <c r="D39" s="61">
        <v>248527</v>
      </c>
      <c r="E39" s="61" t="s">
        <v>16</v>
      </c>
      <c r="F39" s="61">
        <v>5653428</v>
      </c>
      <c r="G39" s="61"/>
      <c r="H39" s="321">
        <v>41.5</v>
      </c>
      <c r="I39" s="321">
        <v>54.1</v>
      </c>
      <c r="J39" s="321">
        <v>4.4000000000000004</v>
      </c>
      <c r="K39" s="321" t="s">
        <v>16</v>
      </c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150"/>
      <c r="AB39" s="150"/>
      <c r="AC39" s="150"/>
      <c r="AD39" s="150"/>
    </row>
    <row r="40" spans="1:30" s="186" customFormat="1" ht="9.9499999999999993" customHeight="1" x14ac:dyDescent="0.2">
      <c r="A40" s="55" t="s">
        <v>36</v>
      </c>
      <c r="B40" s="77">
        <v>63811099</v>
      </c>
      <c r="C40" s="77">
        <v>2248</v>
      </c>
      <c r="D40" s="77">
        <v>120549</v>
      </c>
      <c r="E40" s="77">
        <v>60936</v>
      </c>
      <c r="F40" s="77">
        <v>63994832</v>
      </c>
      <c r="G40" s="398"/>
      <c r="H40" s="415">
        <v>99.7</v>
      </c>
      <c r="I40" s="415">
        <v>0</v>
      </c>
      <c r="J40" s="415">
        <v>0.2</v>
      </c>
      <c r="K40" s="415">
        <v>0.1</v>
      </c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150"/>
      <c r="AB40" s="150"/>
      <c r="AC40" s="150"/>
      <c r="AD40" s="150"/>
    </row>
    <row r="41" spans="1:30" s="186" customFormat="1" ht="9.9499999999999993" customHeight="1" x14ac:dyDescent="0.2">
      <c r="A41" s="55" t="s">
        <v>37</v>
      </c>
      <c r="B41" s="77">
        <v>48089529</v>
      </c>
      <c r="C41" s="77">
        <v>27430</v>
      </c>
      <c r="D41" s="77">
        <v>29777</v>
      </c>
      <c r="E41" s="77">
        <v>9072</v>
      </c>
      <c r="F41" s="77">
        <v>48155808</v>
      </c>
      <c r="G41" s="398"/>
      <c r="H41" s="415">
        <v>99.9</v>
      </c>
      <c r="I41" s="415">
        <v>0.1</v>
      </c>
      <c r="J41" s="415">
        <v>0.1</v>
      </c>
      <c r="K41" s="415" t="s">
        <v>16</v>
      </c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150"/>
      <c r="AB41" s="150"/>
      <c r="AC41" s="150"/>
      <c r="AD41" s="150"/>
    </row>
    <row r="42" spans="1:30" s="186" customFormat="1" ht="9.9499999999999993" customHeight="1" x14ac:dyDescent="0.2">
      <c r="A42" s="55" t="s">
        <v>38</v>
      </c>
      <c r="B42" s="77">
        <v>6521016</v>
      </c>
      <c r="C42" s="77">
        <v>1005763</v>
      </c>
      <c r="D42" s="77">
        <v>13243</v>
      </c>
      <c r="E42" s="77">
        <v>247442</v>
      </c>
      <c r="F42" s="77">
        <v>7787464</v>
      </c>
      <c r="G42" s="416"/>
      <c r="H42" s="415">
        <v>83.7</v>
      </c>
      <c r="I42" s="415">
        <v>12.9</v>
      </c>
      <c r="J42" s="415">
        <v>0.2</v>
      </c>
      <c r="K42" s="415">
        <v>3.2</v>
      </c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150"/>
      <c r="AB42" s="150"/>
      <c r="AC42" s="150"/>
      <c r="AD42" s="150"/>
    </row>
    <row r="43" spans="1:30" s="55" customFormat="1" ht="9.9499999999999993" customHeight="1" x14ac:dyDescent="0.2">
      <c r="A43" s="55" t="s">
        <v>39</v>
      </c>
      <c r="B43" s="77">
        <v>7694798</v>
      </c>
      <c r="C43" s="77">
        <v>154846</v>
      </c>
      <c r="D43" s="77">
        <v>13337</v>
      </c>
      <c r="E43" s="77">
        <v>2005074</v>
      </c>
      <c r="F43" s="77">
        <v>9868055</v>
      </c>
      <c r="G43" s="398"/>
      <c r="H43" s="415">
        <v>78</v>
      </c>
      <c r="I43" s="415">
        <v>1.6</v>
      </c>
      <c r="J43" s="415">
        <v>0.1</v>
      </c>
      <c r="K43" s="415">
        <v>20.3</v>
      </c>
      <c r="L43" s="80"/>
      <c r="M43" s="478"/>
      <c r="N43" s="478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150"/>
      <c r="AB43" s="150"/>
      <c r="AC43" s="150"/>
      <c r="AD43" s="150"/>
    </row>
    <row r="44" spans="1:30" s="55" customFormat="1" ht="9.9499999999999993" customHeight="1" x14ac:dyDescent="0.2">
      <c r="A44" s="55" t="s">
        <v>40</v>
      </c>
      <c r="B44" s="77">
        <v>4303870</v>
      </c>
      <c r="C44" s="77">
        <v>3306454</v>
      </c>
      <c r="D44" s="77">
        <v>252054</v>
      </c>
      <c r="E44" s="77">
        <v>8730</v>
      </c>
      <c r="F44" s="77">
        <v>7871109</v>
      </c>
      <c r="G44" s="398"/>
      <c r="H44" s="415">
        <v>54.7</v>
      </c>
      <c r="I44" s="415">
        <v>42</v>
      </c>
      <c r="J44" s="415">
        <v>3.2</v>
      </c>
      <c r="K44" s="415">
        <v>0.1</v>
      </c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150"/>
      <c r="AB44" s="150"/>
      <c r="AC44" s="150"/>
      <c r="AD44" s="150"/>
    </row>
    <row r="45" spans="1:30" s="55" customFormat="1" ht="9.9499999999999993" customHeight="1" x14ac:dyDescent="0.2">
      <c r="A45" s="55" t="s">
        <v>41</v>
      </c>
      <c r="B45" s="78">
        <v>130420312</v>
      </c>
      <c r="C45" s="398">
        <v>4496742</v>
      </c>
      <c r="D45" s="398">
        <v>428960</v>
      </c>
      <c r="E45" s="398">
        <v>2331254</v>
      </c>
      <c r="F45" s="398">
        <v>137677268</v>
      </c>
      <c r="G45" s="398"/>
      <c r="H45" s="415">
        <v>94.7</v>
      </c>
      <c r="I45" s="415">
        <v>3.3</v>
      </c>
      <c r="J45" s="415">
        <v>0.3</v>
      </c>
      <c r="K45" s="415">
        <v>1.7</v>
      </c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150"/>
      <c r="AB45" s="150"/>
      <c r="AC45" s="150"/>
      <c r="AD45" s="150"/>
    </row>
    <row r="46" spans="1:30" s="169" customFormat="1" ht="3" customHeight="1" x14ac:dyDescent="0.2">
      <c r="A46" s="295"/>
      <c r="B46" s="296"/>
      <c r="C46" s="296"/>
      <c r="D46" s="296"/>
      <c r="E46" s="296"/>
      <c r="F46" s="296"/>
      <c r="G46" s="296"/>
      <c r="H46" s="296"/>
      <c r="I46" s="296"/>
      <c r="J46" s="296"/>
      <c r="K46" s="296"/>
    </row>
    <row r="47" spans="1:30" s="169" customFormat="1" ht="3" customHeight="1" x14ac:dyDescent="0.25">
      <c r="A47" s="297"/>
      <c r="B47" s="298"/>
      <c r="C47" s="298"/>
      <c r="D47" s="298"/>
      <c r="E47" s="298"/>
      <c r="F47" s="298"/>
      <c r="G47" s="298"/>
      <c r="H47" s="298"/>
      <c r="I47" s="298"/>
      <c r="J47" s="298"/>
      <c r="K47" s="298"/>
    </row>
    <row r="48" spans="1:30" s="55" customFormat="1" ht="9.9499999999999993" customHeight="1" x14ac:dyDescent="0.2">
      <c r="A48" s="93" t="s">
        <v>324</v>
      </c>
      <c r="B48" s="299"/>
      <c r="C48" s="299"/>
      <c r="D48" s="299"/>
      <c r="E48" s="299"/>
      <c r="F48" s="299"/>
      <c r="G48" s="299"/>
      <c r="H48" s="299"/>
      <c r="I48" s="299"/>
      <c r="J48" s="299"/>
      <c r="K48" s="299"/>
    </row>
    <row r="49" spans="1:11" s="186" customFormat="1" ht="9.9499999999999993" customHeight="1" x14ac:dyDescent="0.2">
      <c r="A49" s="486" t="s">
        <v>272</v>
      </c>
      <c r="B49" s="507"/>
      <c r="C49" s="507"/>
      <c r="D49" s="507"/>
      <c r="E49" s="507"/>
      <c r="F49" s="507"/>
      <c r="G49" s="507"/>
      <c r="H49" s="507"/>
      <c r="I49" s="507"/>
      <c r="J49" s="507"/>
      <c r="K49" s="507"/>
    </row>
  </sheetData>
  <mergeCells count="6">
    <mergeCell ref="A49:K49"/>
    <mergeCell ref="A5:K5"/>
    <mergeCell ref="A8:A9"/>
    <mergeCell ref="B8:F8"/>
    <mergeCell ref="H8:K8"/>
    <mergeCell ref="B16:K16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/>
  </sheetViews>
  <sheetFormatPr defaultColWidth="9.140625" defaultRowHeight="12.75" x14ac:dyDescent="0.2"/>
  <cols>
    <col min="1" max="1" width="10" style="6" customWidth="1"/>
    <col min="2" max="5" width="7.7109375" style="6" customWidth="1"/>
    <col min="6" max="6" width="10.42578125" style="6" customWidth="1"/>
    <col min="7" max="7" width="0.85546875" style="6" customWidth="1"/>
    <col min="8" max="12" width="7.7109375" style="6" customWidth="1"/>
    <col min="13" max="16384" width="9.140625" style="6"/>
  </cols>
  <sheetData>
    <row r="1" spans="1:13" s="300" customFormat="1" ht="12" customHeight="1" x14ac:dyDescent="0.2">
      <c r="A1" s="136"/>
      <c r="B1" s="136"/>
      <c r="C1" s="136"/>
      <c r="D1" s="136"/>
      <c r="E1" s="136"/>
      <c r="F1" s="136"/>
      <c r="G1" s="136"/>
      <c r="H1" s="136"/>
      <c r="I1" s="136"/>
    </row>
    <row r="2" spans="1:13" s="300" customFormat="1" ht="12" customHeight="1" x14ac:dyDescent="0.2">
      <c r="A2" s="136"/>
      <c r="B2" s="136"/>
      <c r="C2" s="136"/>
      <c r="D2" s="136"/>
      <c r="E2" s="136"/>
      <c r="F2" s="136"/>
      <c r="G2" s="136"/>
      <c r="H2" s="136"/>
      <c r="I2" s="136"/>
    </row>
    <row r="3" spans="1:13" s="28" customFormat="1" ht="25.15" customHeight="1" x14ac:dyDescent="0.2">
      <c r="A3" s="124"/>
      <c r="B3" s="190"/>
      <c r="C3" s="124"/>
      <c r="D3" s="124"/>
      <c r="E3" s="124"/>
      <c r="F3" s="124"/>
      <c r="G3" s="124"/>
      <c r="H3" s="124"/>
      <c r="I3" s="124"/>
    </row>
    <row r="4" spans="1:13" s="136" customFormat="1" ht="12" customHeight="1" x14ac:dyDescent="0.2">
      <c r="A4" s="153" t="s">
        <v>295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</row>
    <row r="5" spans="1:13" s="17" customFormat="1" ht="12" customHeight="1" x14ac:dyDescent="0.2">
      <c r="A5" s="153" t="s">
        <v>43</v>
      </c>
      <c r="B5" s="153"/>
      <c r="C5" s="153"/>
      <c r="D5" s="153"/>
      <c r="E5" s="153"/>
      <c r="F5" s="153"/>
      <c r="G5" s="153"/>
      <c r="H5" s="153"/>
      <c r="I5" s="153"/>
      <c r="J5" s="167"/>
      <c r="K5" s="167"/>
      <c r="L5" s="167"/>
    </row>
    <row r="6" spans="1:13" s="17" customFormat="1" ht="12" customHeight="1" x14ac:dyDescent="0.2">
      <c r="A6" s="155" t="s">
        <v>400</v>
      </c>
      <c r="B6" s="156"/>
      <c r="C6" s="156"/>
      <c r="D6" s="156"/>
      <c r="E6" s="156"/>
      <c r="F6" s="156"/>
      <c r="G6" s="156"/>
      <c r="H6" s="301"/>
      <c r="I6" s="156"/>
      <c r="J6" s="164"/>
      <c r="K6" s="164"/>
      <c r="L6" s="164"/>
    </row>
    <row r="7" spans="1:13" s="3" customFormat="1" ht="6" customHeight="1" x14ac:dyDescent="0.2">
      <c r="A7" s="165"/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44"/>
    </row>
    <row r="8" spans="1:13" s="3" customFormat="1" ht="12" customHeight="1" x14ac:dyDescent="0.2">
      <c r="A8" s="511"/>
      <c r="B8" s="505" t="s">
        <v>3</v>
      </c>
      <c r="C8" s="505"/>
      <c r="D8" s="505"/>
      <c r="E8" s="505"/>
      <c r="F8" s="505"/>
      <c r="G8" s="4"/>
      <c r="H8" s="505" t="s">
        <v>266</v>
      </c>
      <c r="I8" s="505"/>
      <c r="J8" s="505"/>
      <c r="K8" s="505"/>
      <c r="L8" s="46"/>
    </row>
    <row r="9" spans="1:13" s="18" customFormat="1" ht="20.100000000000001" customHeight="1" x14ac:dyDescent="0.2">
      <c r="A9" s="512"/>
      <c r="B9" s="410">
        <v>2017</v>
      </c>
      <c r="C9" s="410">
        <v>2018</v>
      </c>
      <c r="D9" s="410">
        <v>2019</v>
      </c>
      <c r="E9" s="410">
        <v>2020</v>
      </c>
      <c r="F9" s="410">
        <v>2021</v>
      </c>
      <c r="G9" s="58"/>
      <c r="H9" s="417" t="s">
        <v>322</v>
      </c>
      <c r="I9" s="417" t="s">
        <v>327</v>
      </c>
      <c r="J9" s="417" t="s">
        <v>363</v>
      </c>
      <c r="K9" s="417" t="s">
        <v>423</v>
      </c>
      <c r="L9" s="139"/>
    </row>
    <row r="10" spans="1:13" s="4" customFormat="1" ht="3" customHeight="1" x14ac:dyDescent="0.15">
      <c r="B10" s="38"/>
      <c r="C10" s="38"/>
      <c r="D10" s="38"/>
      <c r="E10" s="38"/>
      <c r="F10" s="38"/>
      <c r="G10" s="99"/>
      <c r="H10" s="99"/>
      <c r="I10" s="99"/>
      <c r="J10" s="38"/>
      <c r="K10" s="38"/>
      <c r="L10" s="60"/>
    </row>
    <row r="11" spans="1:13" s="10" customFormat="1" ht="9.9499999999999993" customHeight="1" x14ac:dyDescent="0.2">
      <c r="B11" s="510" t="s">
        <v>254</v>
      </c>
      <c r="C11" s="510"/>
      <c r="D11" s="510"/>
      <c r="E11" s="510"/>
      <c r="F11" s="510"/>
      <c r="G11" s="510"/>
      <c r="H11" s="510"/>
      <c r="I11" s="510"/>
      <c r="J11" s="510"/>
      <c r="K11" s="510"/>
      <c r="L11" s="46"/>
    </row>
    <row r="12" spans="1:13" s="4" customFormat="1" ht="3" customHeight="1" x14ac:dyDescent="0.15">
      <c r="A12" s="10"/>
      <c r="B12" s="186"/>
      <c r="C12" s="186"/>
      <c r="D12" s="186"/>
      <c r="E12" s="186"/>
      <c r="F12" s="186"/>
      <c r="G12" s="19"/>
      <c r="H12" s="19"/>
      <c r="I12" s="19"/>
      <c r="J12" s="41"/>
      <c r="K12" s="41"/>
      <c r="L12" s="390"/>
    </row>
    <row r="13" spans="1:13" s="10" customFormat="1" ht="9.9499999999999993" customHeight="1" x14ac:dyDescent="0.2">
      <c r="A13" s="10" t="s">
        <v>44</v>
      </c>
      <c r="B13" s="14">
        <v>2651</v>
      </c>
      <c r="C13" s="14">
        <v>2768</v>
      </c>
      <c r="D13" s="14">
        <v>2729</v>
      </c>
      <c r="E13" s="14">
        <v>2694</v>
      </c>
      <c r="F13" s="439">
        <v>2774</v>
      </c>
      <c r="G13" s="19"/>
      <c r="H13" s="321">
        <f t="shared" ref="H13:K14" si="0">+C13/B13%-100</f>
        <v>4.4134288947566915</v>
      </c>
      <c r="I13" s="321">
        <f t="shared" si="0"/>
        <v>-1.4089595375722581</v>
      </c>
      <c r="J13" s="321">
        <f t="shared" si="0"/>
        <v>-1.2825210699890022</v>
      </c>
      <c r="K13" s="321">
        <f t="shared" si="0"/>
        <v>2.9695619896065324</v>
      </c>
      <c r="L13" s="391"/>
      <c r="M13" s="20"/>
    </row>
    <row r="14" spans="1:13" s="10" customFormat="1" ht="9.9499999999999993" customHeight="1" x14ac:dyDescent="0.2">
      <c r="A14" s="10" t="s">
        <v>45</v>
      </c>
      <c r="B14" s="14">
        <v>7564213</v>
      </c>
      <c r="C14" s="14">
        <v>8092178</v>
      </c>
      <c r="D14" s="14">
        <v>7798145</v>
      </c>
      <c r="E14" s="14">
        <v>7301899</v>
      </c>
      <c r="F14" s="439">
        <v>7399946</v>
      </c>
      <c r="G14" s="19"/>
      <c r="H14" s="321">
        <f t="shared" si="0"/>
        <v>6.9797743664806831</v>
      </c>
      <c r="I14" s="321">
        <f t="shared" si="0"/>
        <v>-3.6335458760299133</v>
      </c>
      <c r="J14" s="321">
        <f t="shared" si="0"/>
        <v>-6.3636416096392168</v>
      </c>
      <c r="K14" s="321">
        <f>+F14/E14%-100</f>
        <v>1.3427602874265858</v>
      </c>
      <c r="L14" s="391"/>
    </row>
    <row r="15" spans="1:13" s="4" customFormat="1" ht="3" customHeight="1" x14ac:dyDescent="0.15">
      <c r="A15" s="10"/>
      <c r="B15" s="186"/>
      <c r="C15" s="186"/>
      <c r="D15" s="186"/>
      <c r="E15" s="186"/>
      <c r="F15" s="186"/>
      <c r="G15" s="19"/>
      <c r="H15" s="19"/>
      <c r="I15" s="19"/>
      <c r="J15" s="41"/>
      <c r="K15" s="41"/>
      <c r="L15" s="392"/>
    </row>
    <row r="16" spans="1:13" s="10" customFormat="1" ht="9.9499999999999993" customHeight="1" x14ac:dyDescent="0.2">
      <c r="B16" s="510" t="s">
        <v>255</v>
      </c>
      <c r="C16" s="510"/>
      <c r="D16" s="510"/>
      <c r="E16" s="510"/>
      <c r="F16" s="510"/>
      <c r="G16" s="510"/>
      <c r="H16" s="510"/>
      <c r="I16" s="510"/>
      <c r="J16" s="510"/>
      <c r="K16" s="510"/>
      <c r="L16" s="93"/>
    </row>
    <row r="17" spans="1:13" s="4" customFormat="1" ht="3" customHeight="1" x14ac:dyDescent="0.15">
      <c r="A17" s="10"/>
      <c r="B17" s="186"/>
      <c r="C17" s="186"/>
      <c r="D17" s="186"/>
      <c r="E17" s="186"/>
      <c r="F17" s="186"/>
      <c r="G17" s="19"/>
      <c r="H17" s="19"/>
      <c r="I17" s="19"/>
      <c r="J17" s="41"/>
      <c r="K17" s="41"/>
      <c r="L17" s="392"/>
    </row>
    <row r="18" spans="1:13" s="10" customFormat="1" ht="9.9499999999999993" customHeight="1" x14ac:dyDescent="0.2">
      <c r="A18" s="10" t="s">
        <v>44</v>
      </c>
      <c r="B18" s="14">
        <v>11381</v>
      </c>
      <c r="C18" s="14">
        <v>11251</v>
      </c>
      <c r="D18" s="14">
        <v>11481</v>
      </c>
      <c r="E18" s="14">
        <v>10608</v>
      </c>
      <c r="F18" s="439">
        <v>10944</v>
      </c>
      <c r="G18" s="186"/>
      <c r="H18" s="321">
        <f t="shared" ref="H18:K19" si="1">+C18/B18%-100</f>
        <v>-1.1422546349178475</v>
      </c>
      <c r="I18" s="321">
        <f t="shared" si="1"/>
        <v>2.0442627322015738</v>
      </c>
      <c r="J18" s="321">
        <f t="shared" si="1"/>
        <v>-7.6038672589495775</v>
      </c>
      <c r="K18" s="321">
        <f t="shared" si="1"/>
        <v>3.167420814479641</v>
      </c>
      <c r="L18" s="391"/>
      <c r="M18" s="20"/>
    </row>
    <row r="19" spans="1:13" s="10" customFormat="1" ht="9.9499999999999993" customHeight="1" x14ac:dyDescent="0.2">
      <c r="A19" s="10" t="s">
        <v>45</v>
      </c>
      <c r="B19" s="14">
        <v>14669498</v>
      </c>
      <c r="C19" s="14">
        <v>14706714</v>
      </c>
      <c r="D19" s="14">
        <v>14476337</v>
      </c>
      <c r="E19" s="14">
        <v>12708678</v>
      </c>
      <c r="F19" s="439">
        <v>13354344</v>
      </c>
      <c r="G19" s="186"/>
      <c r="H19" s="321">
        <f t="shared" si="1"/>
        <v>0.25369647959323061</v>
      </c>
      <c r="I19" s="321">
        <f t="shared" si="1"/>
        <v>-1.5664750127050979</v>
      </c>
      <c r="J19" s="321">
        <f t="shared" si="1"/>
        <v>-12.210678709676344</v>
      </c>
      <c r="K19" s="321">
        <f t="shared" si="1"/>
        <v>5.0805127016358398</v>
      </c>
      <c r="L19" s="391"/>
    </row>
    <row r="20" spans="1:13" s="4" customFormat="1" ht="3" customHeight="1" x14ac:dyDescent="0.15">
      <c r="A20" s="10"/>
      <c r="B20" s="186"/>
      <c r="C20" s="186"/>
      <c r="D20" s="186"/>
      <c r="E20" s="186"/>
      <c r="F20" s="186"/>
      <c r="G20" s="186"/>
      <c r="H20" s="19"/>
      <c r="I20" s="186"/>
      <c r="J20" s="41"/>
      <c r="K20" s="41"/>
      <c r="L20" s="392"/>
    </row>
    <row r="21" spans="1:13" s="10" customFormat="1" ht="9.9499999999999993" customHeight="1" x14ac:dyDescent="0.2">
      <c r="B21" s="510" t="s">
        <v>267</v>
      </c>
      <c r="C21" s="510"/>
      <c r="D21" s="510"/>
      <c r="E21" s="510"/>
      <c r="F21" s="510"/>
      <c r="G21" s="510"/>
      <c r="H21" s="510"/>
      <c r="I21" s="510"/>
      <c r="J21" s="510"/>
      <c r="K21" s="510"/>
      <c r="L21" s="93"/>
    </row>
    <row r="22" spans="1:13" s="4" customFormat="1" ht="3" customHeight="1" x14ac:dyDescent="0.15">
      <c r="A22" s="10"/>
      <c r="B22" s="186"/>
      <c r="C22" s="186"/>
      <c r="D22" s="186"/>
      <c r="E22" s="186"/>
      <c r="F22" s="186"/>
      <c r="G22" s="19"/>
      <c r="H22" s="19"/>
      <c r="I22" s="19"/>
      <c r="J22" s="41"/>
      <c r="K22" s="41"/>
      <c r="L22" s="392"/>
    </row>
    <row r="23" spans="1:13" s="10" customFormat="1" ht="9.9499999999999993" customHeight="1" x14ac:dyDescent="0.2">
      <c r="A23" s="10" t="s">
        <v>44</v>
      </c>
      <c r="B23" s="14">
        <v>2984</v>
      </c>
      <c r="C23" s="14">
        <v>2883</v>
      </c>
      <c r="D23" s="14">
        <v>2961</v>
      </c>
      <c r="E23" s="14">
        <v>2989</v>
      </c>
      <c r="F23" s="439">
        <v>2907</v>
      </c>
      <c r="G23" s="186"/>
      <c r="H23" s="321">
        <f t="shared" ref="H23:K24" si="2">+C23/B23%-100</f>
        <v>-3.3847184986595238</v>
      </c>
      <c r="I23" s="321">
        <f t="shared" si="2"/>
        <v>2.7055150884495447</v>
      </c>
      <c r="J23" s="321">
        <f t="shared" si="2"/>
        <v>0.94562647754136719</v>
      </c>
      <c r="K23" s="321">
        <f>+F23/E23%-100</f>
        <v>-2.7433924389427915</v>
      </c>
      <c r="L23" s="391"/>
      <c r="M23" s="20"/>
    </row>
    <row r="24" spans="1:13" s="10" customFormat="1" ht="9.9499999999999993" customHeight="1" x14ac:dyDescent="0.2">
      <c r="A24" s="10" t="s">
        <v>45</v>
      </c>
      <c r="B24" s="14">
        <v>350257</v>
      </c>
      <c r="C24" s="14">
        <v>355788</v>
      </c>
      <c r="D24" s="14">
        <v>326431</v>
      </c>
      <c r="E24" s="14">
        <v>297940</v>
      </c>
      <c r="F24" s="439">
        <v>301939</v>
      </c>
      <c r="G24" s="186"/>
      <c r="H24" s="321">
        <f t="shared" si="2"/>
        <v>1.5791261844873929</v>
      </c>
      <c r="I24" s="321">
        <f t="shared" si="2"/>
        <v>-8.2512619874756865</v>
      </c>
      <c r="J24" s="321">
        <f t="shared" si="2"/>
        <v>-8.728031345062206</v>
      </c>
      <c r="K24" s="321">
        <f t="shared" si="2"/>
        <v>1.3422165536685213</v>
      </c>
      <c r="L24" s="391"/>
    </row>
    <row r="25" spans="1:13" s="4" customFormat="1" ht="3" customHeight="1" x14ac:dyDescent="0.15">
      <c r="A25" s="10"/>
      <c r="B25" s="186"/>
      <c r="C25" s="186"/>
      <c r="D25" s="186"/>
      <c r="E25" s="186"/>
      <c r="F25" s="186"/>
      <c r="G25" s="186"/>
      <c r="H25" s="19"/>
      <c r="I25" s="186"/>
      <c r="J25" s="41"/>
      <c r="K25" s="41"/>
      <c r="L25" s="392"/>
    </row>
    <row r="26" spans="1:13" s="10" customFormat="1" ht="9.9499999999999993" customHeight="1" x14ac:dyDescent="0.2">
      <c r="B26" s="510" t="s">
        <v>256</v>
      </c>
      <c r="C26" s="510"/>
      <c r="D26" s="510"/>
      <c r="E26" s="510"/>
      <c r="F26" s="510"/>
      <c r="G26" s="510"/>
      <c r="H26" s="510"/>
      <c r="I26" s="510"/>
      <c r="J26" s="510"/>
      <c r="K26" s="510"/>
      <c r="L26" s="93"/>
    </row>
    <row r="27" spans="1:13" s="4" customFormat="1" ht="3" customHeight="1" x14ac:dyDescent="0.15">
      <c r="A27" s="10"/>
      <c r="B27" s="186"/>
      <c r="C27" s="186"/>
      <c r="D27" s="186"/>
      <c r="E27" s="186"/>
      <c r="F27" s="186"/>
      <c r="G27" s="19"/>
      <c r="H27" s="19"/>
      <c r="I27" s="19"/>
      <c r="J27" s="41"/>
      <c r="K27" s="41"/>
      <c r="L27" s="392"/>
    </row>
    <row r="28" spans="1:13" s="4" customFormat="1" ht="10.15" customHeight="1" x14ac:dyDescent="0.15">
      <c r="A28" s="10" t="s">
        <v>44</v>
      </c>
      <c r="B28" s="14">
        <v>28</v>
      </c>
      <c r="C28" s="14">
        <v>20</v>
      </c>
      <c r="D28" s="4">
        <v>22</v>
      </c>
      <c r="E28" s="4">
        <v>20</v>
      </c>
      <c r="F28" s="440">
        <v>21</v>
      </c>
      <c r="G28" s="186"/>
      <c r="H28" s="321">
        <f t="shared" ref="H28:K29" si="3">+C28/B28%-100</f>
        <v>-28.571428571428584</v>
      </c>
      <c r="I28" s="321">
        <f t="shared" si="3"/>
        <v>10</v>
      </c>
      <c r="J28" s="321">
        <f t="shared" si="3"/>
        <v>-9.0909090909090935</v>
      </c>
      <c r="K28" s="321">
        <f t="shared" si="3"/>
        <v>5</v>
      </c>
      <c r="L28" s="390"/>
      <c r="M28" s="20"/>
    </row>
    <row r="29" spans="1:13" s="10" customFormat="1" ht="9.9499999999999993" customHeight="1" x14ac:dyDescent="0.2">
      <c r="A29" s="10" t="s">
        <v>45</v>
      </c>
      <c r="B29" s="14">
        <v>77920</v>
      </c>
      <c r="C29" s="14">
        <v>56177</v>
      </c>
      <c r="D29" s="14">
        <v>57670</v>
      </c>
      <c r="E29" s="14">
        <v>50468</v>
      </c>
      <c r="F29" s="439">
        <v>52133</v>
      </c>
      <c r="G29" s="186"/>
      <c r="H29" s="321">
        <f t="shared" si="3"/>
        <v>-27.904260780287473</v>
      </c>
      <c r="I29" s="321">
        <f t="shared" si="3"/>
        <v>2.65767128896168</v>
      </c>
      <c r="J29" s="321">
        <f t="shared" si="3"/>
        <v>-12.488295474250052</v>
      </c>
      <c r="K29" s="321">
        <f t="shared" si="3"/>
        <v>3.2991202346041035</v>
      </c>
      <c r="L29" s="391"/>
    </row>
    <row r="30" spans="1:13" s="4" customFormat="1" ht="3" customHeight="1" x14ac:dyDescent="0.15">
      <c r="A30" s="5"/>
      <c r="B30" s="5"/>
      <c r="C30" s="21"/>
      <c r="D30" s="21"/>
      <c r="E30" s="21"/>
      <c r="F30" s="21"/>
      <c r="G30" s="5"/>
      <c r="H30" s="21"/>
      <c r="I30" s="5"/>
      <c r="J30" s="5"/>
      <c r="K30" s="5"/>
      <c r="L30" s="60"/>
    </row>
    <row r="31" spans="1:13" s="4" customFormat="1" ht="3" customHeight="1" x14ac:dyDescent="0.15">
      <c r="C31" s="7"/>
      <c r="D31" s="7"/>
      <c r="E31" s="7"/>
      <c r="F31" s="7"/>
      <c r="H31" s="7"/>
      <c r="J31" s="7"/>
      <c r="L31" s="60"/>
    </row>
    <row r="32" spans="1:13" s="10" customFormat="1" ht="9.9499999999999993" customHeight="1" x14ac:dyDescent="0.2">
      <c r="A32" s="186" t="s">
        <v>46</v>
      </c>
      <c r="B32" s="186"/>
      <c r="C32" s="186"/>
      <c r="D32" s="186"/>
      <c r="E32" s="186"/>
      <c r="F32" s="186"/>
      <c r="G32" s="186"/>
      <c r="H32" s="186"/>
      <c r="I32" s="186"/>
      <c r="J32" s="14"/>
      <c r="L32" s="46"/>
    </row>
    <row r="33" spans="1:12" x14ac:dyDescent="0.2">
      <c r="L33" s="18"/>
    </row>
    <row r="34" spans="1:12" x14ac:dyDescent="0.2">
      <c r="D34" s="302"/>
      <c r="E34" s="140"/>
      <c r="F34" s="442"/>
      <c r="L34" s="18"/>
    </row>
    <row r="35" spans="1:12" x14ac:dyDescent="0.2">
      <c r="B35" s="14"/>
      <c r="C35" s="14"/>
      <c r="D35" s="14"/>
      <c r="E35" s="14"/>
      <c r="F35" s="14"/>
    </row>
    <row r="36" spans="1:12" x14ac:dyDescent="0.2">
      <c r="A36" s="8"/>
      <c r="B36" s="14"/>
      <c r="C36" s="14"/>
      <c r="D36" s="14"/>
      <c r="E36" s="14"/>
      <c r="F36" s="14"/>
    </row>
    <row r="37" spans="1:12" x14ac:dyDescent="0.2">
      <c r="B37" s="14"/>
      <c r="C37" s="14"/>
      <c r="D37" s="14"/>
      <c r="E37" s="14"/>
      <c r="F37" s="14"/>
    </row>
    <row r="38" spans="1:12" x14ac:dyDescent="0.2">
      <c r="B38" s="14"/>
      <c r="C38" s="14"/>
      <c r="D38" s="14"/>
      <c r="E38" s="14"/>
      <c r="F38" s="14"/>
    </row>
    <row r="39" spans="1:12" x14ac:dyDescent="0.2">
      <c r="B39" s="14"/>
      <c r="C39" s="14"/>
      <c r="D39" s="14"/>
      <c r="E39" s="14"/>
      <c r="F39" s="14"/>
    </row>
    <row r="40" spans="1:12" x14ac:dyDescent="0.2">
      <c r="B40" s="14"/>
      <c r="C40" s="14"/>
      <c r="D40" s="14"/>
      <c r="E40" s="14"/>
      <c r="F40" s="14"/>
    </row>
    <row r="41" spans="1:12" x14ac:dyDescent="0.2">
      <c r="B41" s="14"/>
      <c r="C41" s="14"/>
      <c r="D41" s="14"/>
      <c r="E41" s="14"/>
      <c r="F41" s="14"/>
    </row>
    <row r="42" spans="1:12" x14ac:dyDescent="0.2">
      <c r="B42" s="14"/>
      <c r="C42" s="14"/>
      <c r="D42" s="14"/>
      <c r="E42" s="14"/>
      <c r="F42" s="14"/>
    </row>
    <row r="43" spans="1:12" x14ac:dyDescent="0.2">
      <c r="B43" s="14"/>
      <c r="C43" s="14"/>
      <c r="D43" s="14"/>
      <c r="E43" s="14"/>
      <c r="F43" s="14"/>
    </row>
    <row r="44" spans="1:12" x14ac:dyDescent="0.2">
      <c r="B44" s="14"/>
      <c r="C44" s="14"/>
      <c r="D44" s="14"/>
      <c r="E44" s="14"/>
      <c r="F44" s="14"/>
    </row>
    <row r="45" spans="1:12" x14ac:dyDescent="0.2">
      <c r="B45" s="14"/>
      <c r="C45" s="14"/>
      <c r="D45" s="14"/>
      <c r="E45" s="14"/>
      <c r="F45" s="14"/>
    </row>
    <row r="47" spans="1:12" x14ac:dyDescent="0.2">
      <c r="B47" s="12"/>
      <c r="C47" s="12"/>
      <c r="D47" s="12"/>
      <c r="E47" s="12"/>
      <c r="F47" s="12"/>
    </row>
    <row r="48" spans="1:12" x14ac:dyDescent="0.2">
      <c r="B48" s="12"/>
      <c r="C48" s="12"/>
      <c r="D48" s="12"/>
      <c r="E48" s="12"/>
      <c r="F48" s="12"/>
    </row>
    <row r="49" spans="2:6" x14ac:dyDescent="0.2">
      <c r="E49" s="140"/>
      <c r="F49" s="442"/>
    </row>
    <row r="50" spans="2:6" x14ac:dyDescent="0.2">
      <c r="B50" s="12"/>
      <c r="C50" s="12"/>
      <c r="D50" s="12"/>
      <c r="E50" s="12"/>
      <c r="F50" s="140"/>
    </row>
    <row r="51" spans="2:6" x14ac:dyDescent="0.2">
      <c r="B51" s="12"/>
      <c r="C51" s="12"/>
      <c r="D51" s="12"/>
      <c r="E51" s="12"/>
    </row>
    <row r="52" spans="2:6" x14ac:dyDescent="0.2">
      <c r="B52" s="12"/>
      <c r="C52" s="12"/>
      <c r="D52" s="12"/>
      <c r="E52" s="12"/>
    </row>
    <row r="53" spans="2:6" x14ac:dyDescent="0.2">
      <c r="B53" s="12"/>
      <c r="C53" s="12"/>
      <c r="D53" s="12"/>
      <c r="E53" s="12"/>
    </row>
    <row r="54" spans="2:6" x14ac:dyDescent="0.2">
      <c r="B54" s="12"/>
      <c r="C54" s="12"/>
      <c r="D54" s="12"/>
      <c r="E54" s="12"/>
    </row>
    <row r="55" spans="2:6" x14ac:dyDescent="0.2">
      <c r="B55" s="12"/>
      <c r="C55" s="12"/>
      <c r="D55" s="12"/>
      <c r="E55" s="12"/>
    </row>
    <row r="56" spans="2:6" x14ac:dyDescent="0.2">
      <c r="B56" s="12"/>
      <c r="C56" s="12"/>
      <c r="D56" s="12"/>
      <c r="E56" s="12"/>
    </row>
  </sheetData>
  <mergeCells count="7">
    <mergeCell ref="B21:K21"/>
    <mergeCell ref="B26:K26"/>
    <mergeCell ref="A8:A9"/>
    <mergeCell ref="B8:F8"/>
    <mergeCell ref="H8:K8"/>
    <mergeCell ref="B11:K11"/>
    <mergeCell ref="B16:K16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3"/>
  <sheetViews>
    <sheetView zoomScaleNormal="100" workbookViewId="0"/>
  </sheetViews>
  <sheetFormatPr defaultColWidth="9.140625" defaultRowHeight="9" x14ac:dyDescent="0.15"/>
  <cols>
    <col min="1" max="1" width="16.140625" style="4" customWidth="1"/>
    <col min="2" max="4" width="9.7109375" style="4" customWidth="1"/>
    <col min="5" max="5" width="0.85546875" style="4" customWidth="1"/>
    <col min="6" max="8" width="9.7109375" style="4" customWidth="1"/>
    <col min="9" max="9" width="0.85546875" style="4" customWidth="1"/>
    <col min="10" max="10" width="9.7109375" style="4" customWidth="1"/>
    <col min="11" max="15" width="9.140625" style="4"/>
    <col min="16" max="20" width="8.85546875" style="4" customWidth="1"/>
    <col min="21" max="21" width="9.140625" style="4"/>
    <col min="22" max="22" width="12.7109375" style="4" bestFit="1" customWidth="1"/>
    <col min="23" max="16384" width="9.140625" style="4"/>
  </cols>
  <sheetData>
    <row r="1" spans="1:30" s="26" customFormat="1" ht="12" customHeight="1" x14ac:dyDescent="0.2">
      <c r="A1" s="25"/>
      <c r="B1" s="25"/>
      <c r="C1" s="25"/>
      <c r="D1" s="25"/>
      <c r="E1" s="25"/>
      <c r="F1" s="25"/>
      <c r="G1" s="25"/>
    </row>
    <row r="2" spans="1:30" s="26" customFormat="1" ht="12" customHeight="1" x14ac:dyDescent="0.2">
      <c r="A2" s="25"/>
      <c r="B2" s="25"/>
      <c r="C2" s="25"/>
      <c r="D2" s="25"/>
      <c r="E2" s="25"/>
      <c r="F2" s="25"/>
      <c r="G2" s="25"/>
      <c r="H2" s="303"/>
      <c r="J2" s="304"/>
    </row>
    <row r="3" spans="1:30" s="9" customFormat="1" ht="25.15" customHeight="1" x14ac:dyDescent="0.2">
      <c r="A3" s="305"/>
      <c r="B3" s="305"/>
      <c r="C3" s="306"/>
      <c r="D3" s="305"/>
      <c r="E3" s="305"/>
      <c r="F3" s="305"/>
      <c r="G3" s="305"/>
      <c r="J3" s="304"/>
    </row>
    <row r="4" spans="1:30" s="309" customFormat="1" ht="12" customHeight="1" x14ac:dyDescent="0.2">
      <c r="A4" s="307" t="s">
        <v>252</v>
      </c>
      <c r="B4" s="307"/>
      <c r="C4" s="307"/>
      <c r="D4" s="308"/>
      <c r="E4" s="307"/>
      <c r="F4" s="307"/>
      <c r="H4" s="307"/>
      <c r="I4" s="307"/>
      <c r="J4" s="304"/>
    </row>
    <row r="5" spans="1:30" s="13" customFormat="1" ht="12" customHeight="1" x14ac:dyDescent="0.2">
      <c r="A5" s="513" t="s">
        <v>299</v>
      </c>
      <c r="B5" s="513"/>
      <c r="C5" s="513"/>
      <c r="D5" s="513"/>
      <c r="E5" s="513"/>
      <c r="F5" s="513"/>
      <c r="G5" s="513"/>
      <c r="H5" s="168"/>
      <c r="I5" s="168"/>
      <c r="J5" s="168"/>
    </row>
    <row r="6" spans="1:30" s="13" customFormat="1" ht="12" customHeight="1" x14ac:dyDescent="0.2">
      <c r="A6" s="441" t="s">
        <v>401</v>
      </c>
      <c r="B6" s="157"/>
      <c r="C6" s="157"/>
      <c r="D6" s="33"/>
      <c r="E6" s="157"/>
      <c r="F6" s="157"/>
      <c r="G6" s="157"/>
      <c r="H6" s="163"/>
      <c r="I6" s="163"/>
      <c r="J6" s="163"/>
    </row>
    <row r="7" spans="1:30" ht="6" customHeight="1" x14ac:dyDescent="0.2">
      <c r="A7" s="310"/>
      <c r="B7" s="311"/>
      <c r="C7" s="311"/>
      <c r="D7" s="311"/>
      <c r="E7" s="312"/>
      <c r="F7" s="312"/>
      <c r="G7" s="313"/>
      <c r="H7" s="314"/>
      <c r="I7" s="312"/>
      <c r="J7" s="312"/>
    </row>
    <row r="8" spans="1:30" ht="12" customHeight="1" x14ac:dyDescent="0.15">
      <c r="A8" s="511" t="s">
        <v>48</v>
      </c>
      <c r="B8" s="515" t="s">
        <v>275</v>
      </c>
      <c r="C8" s="515"/>
      <c r="D8" s="515"/>
      <c r="E8" s="323"/>
      <c r="F8" s="506" t="s">
        <v>270</v>
      </c>
      <c r="G8" s="506"/>
      <c r="H8" s="506"/>
      <c r="I8" s="506"/>
      <c r="J8" s="506"/>
    </row>
    <row r="9" spans="1:30" ht="12" customHeight="1" x14ac:dyDescent="0.15">
      <c r="A9" s="514"/>
      <c r="B9" s="516"/>
      <c r="C9" s="516"/>
      <c r="D9" s="516"/>
      <c r="E9" s="60"/>
      <c r="F9" s="506" t="s">
        <v>49</v>
      </c>
      <c r="G9" s="506"/>
      <c r="H9" s="506"/>
      <c r="I9" s="220"/>
      <c r="J9" s="515" t="s">
        <v>56</v>
      </c>
    </row>
    <row r="10" spans="1:30" ht="20.100000000000001" customHeight="1" x14ac:dyDescent="0.15">
      <c r="A10" s="512"/>
      <c r="B10" s="122" t="s">
        <v>50</v>
      </c>
      <c r="C10" s="122" t="s">
        <v>51</v>
      </c>
      <c r="D10" s="218" t="s">
        <v>52</v>
      </c>
      <c r="E10" s="5"/>
      <c r="F10" s="122" t="s">
        <v>53</v>
      </c>
      <c r="G10" s="122" t="s">
        <v>54</v>
      </c>
      <c r="H10" s="218" t="s">
        <v>55</v>
      </c>
      <c r="I10" s="284"/>
      <c r="J10" s="517"/>
      <c r="K10" s="38"/>
    </row>
    <row r="11" spans="1:30" ht="3" customHeight="1" x14ac:dyDescent="0.15">
      <c r="A11" s="42"/>
      <c r="K11" s="38"/>
    </row>
    <row r="12" spans="1:30" s="69" customFormat="1" ht="9.9499999999999993" customHeight="1" x14ac:dyDescent="0.2">
      <c r="A12" s="46"/>
      <c r="B12" s="518" t="s">
        <v>310</v>
      </c>
      <c r="C12" s="518"/>
      <c r="D12" s="518"/>
      <c r="E12" s="518"/>
      <c r="F12" s="518"/>
      <c r="G12" s="518"/>
      <c r="H12" s="518"/>
      <c r="I12" s="518"/>
      <c r="J12" s="518"/>
      <c r="K12" s="55"/>
    </row>
    <row r="13" spans="1:30" s="86" customFormat="1" ht="3" customHeight="1" x14ac:dyDescent="0.15">
      <c r="A13" s="154"/>
      <c r="B13" s="316"/>
      <c r="C13" s="316"/>
      <c r="D13" s="316"/>
      <c r="E13" s="4"/>
      <c r="F13" s="316"/>
      <c r="G13" s="316"/>
      <c r="H13" s="316"/>
      <c r="I13" s="4"/>
      <c r="J13" s="7"/>
      <c r="K13" s="98"/>
      <c r="P13" s="393"/>
      <c r="Q13" s="393"/>
      <c r="R13" s="393"/>
      <c r="S13" s="393"/>
      <c r="T13" s="393"/>
    </row>
    <row r="14" spans="1:30" s="182" customFormat="1" ht="9.9499999999999993" customHeight="1" x14ac:dyDescent="0.2">
      <c r="A14" s="468" t="s">
        <v>57</v>
      </c>
      <c r="B14" s="469">
        <v>6400</v>
      </c>
      <c r="C14" s="469">
        <v>8100</v>
      </c>
      <c r="D14" s="469">
        <v>8543</v>
      </c>
      <c r="E14" s="186"/>
      <c r="F14" s="469">
        <v>7302</v>
      </c>
      <c r="G14" s="469">
        <v>298</v>
      </c>
      <c r="H14" s="469">
        <v>12709</v>
      </c>
      <c r="I14" s="186"/>
      <c r="J14" s="19">
        <v>132822</v>
      </c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347"/>
      <c r="Z14" s="347"/>
      <c r="AA14" s="347"/>
      <c r="AB14" s="347"/>
      <c r="AC14" s="347"/>
      <c r="AD14" s="347"/>
    </row>
    <row r="15" spans="1:30" s="10" customFormat="1" ht="9.9499999999999993" customHeight="1" x14ac:dyDescent="0.2">
      <c r="A15" s="22" t="s">
        <v>58</v>
      </c>
      <c r="B15" s="347">
        <v>1855.43</v>
      </c>
      <c r="C15" s="347">
        <v>486.52</v>
      </c>
      <c r="D15" s="347">
        <v>2806.46</v>
      </c>
      <c r="F15" s="347">
        <v>2183.6</v>
      </c>
      <c r="G15" s="347">
        <v>72.099999999999994</v>
      </c>
      <c r="H15" s="347">
        <v>5031.7</v>
      </c>
      <c r="J15" s="14">
        <v>38522.599999999991</v>
      </c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347"/>
      <c r="Z15" s="347"/>
      <c r="AA15" s="347"/>
      <c r="AB15" s="347"/>
      <c r="AC15" s="347"/>
      <c r="AD15" s="347"/>
    </row>
    <row r="16" spans="1:30" s="10" customFormat="1" ht="9.9499999999999993" customHeight="1" x14ac:dyDescent="0.2">
      <c r="A16" s="22" t="s">
        <v>364</v>
      </c>
      <c r="B16" s="347">
        <v>2335.44</v>
      </c>
      <c r="C16" s="347">
        <v>155.91</v>
      </c>
      <c r="D16" s="347">
        <v>6218.27</v>
      </c>
      <c r="F16" s="347">
        <v>2545.1</v>
      </c>
      <c r="G16" s="347">
        <v>29.7</v>
      </c>
      <c r="H16" s="347">
        <v>10988</v>
      </c>
      <c r="J16" s="14">
        <v>44940</v>
      </c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347"/>
      <c r="Z16" s="347"/>
      <c r="AA16" s="347"/>
      <c r="AB16" s="347"/>
      <c r="AC16" s="347"/>
      <c r="AD16" s="347"/>
    </row>
    <row r="17" spans="1:30" s="10" customFormat="1" ht="9.9499999999999993" customHeight="1" x14ac:dyDescent="0.2">
      <c r="A17" s="10" t="s">
        <v>160</v>
      </c>
      <c r="B17" s="347">
        <v>609.08999999999992</v>
      </c>
      <c r="C17" s="347">
        <v>1561.17</v>
      </c>
      <c r="D17" s="347">
        <v>592.1</v>
      </c>
      <c r="F17" s="347">
        <v>166.9</v>
      </c>
      <c r="G17" s="347">
        <v>76.5</v>
      </c>
      <c r="H17" s="347">
        <v>655.5</v>
      </c>
      <c r="J17" s="14">
        <v>10054.499999999998</v>
      </c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347"/>
      <c r="Z17" s="347"/>
      <c r="AA17" s="347"/>
      <c r="AB17" s="347"/>
      <c r="AC17" s="347"/>
      <c r="AD17" s="347"/>
    </row>
    <row r="18" spans="1:30" s="10" customFormat="1" ht="9.9499999999999993" customHeight="1" x14ac:dyDescent="0.2">
      <c r="A18" s="22" t="s">
        <v>365</v>
      </c>
      <c r="B18" s="347">
        <v>77.5</v>
      </c>
      <c r="C18" s="347">
        <v>561.4</v>
      </c>
      <c r="D18" s="347">
        <v>359.42</v>
      </c>
      <c r="F18" s="347">
        <v>46.4</v>
      </c>
      <c r="G18" s="347">
        <v>46.5</v>
      </c>
      <c r="H18" s="347">
        <v>424.3</v>
      </c>
      <c r="J18" s="14">
        <v>3474</v>
      </c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347"/>
      <c r="Z18" s="347"/>
      <c r="AA18" s="347"/>
      <c r="AB18" s="347"/>
      <c r="AC18" s="347"/>
      <c r="AD18" s="347"/>
    </row>
    <row r="19" spans="1:30" s="10" customFormat="1" ht="9.9499999999999993" customHeight="1" x14ac:dyDescent="0.2">
      <c r="A19" s="10" t="s">
        <v>251</v>
      </c>
      <c r="B19" s="347">
        <v>423</v>
      </c>
      <c r="C19" s="347">
        <v>748</v>
      </c>
      <c r="D19" s="347">
        <v>1033</v>
      </c>
      <c r="F19" s="347">
        <v>433.7</v>
      </c>
      <c r="G19" s="347">
        <v>55.6</v>
      </c>
      <c r="H19" s="347">
        <v>1103</v>
      </c>
      <c r="J19" s="14">
        <v>6120</v>
      </c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347"/>
      <c r="Z19" s="347"/>
      <c r="AA19" s="347"/>
      <c r="AB19" s="347"/>
      <c r="AC19" s="347"/>
      <c r="AD19" s="347"/>
    </row>
    <row r="20" spans="1:30" s="10" customFormat="1" ht="9.9499999999999993" customHeight="1" x14ac:dyDescent="0.2">
      <c r="A20" s="22" t="s">
        <v>409</v>
      </c>
      <c r="B20" s="347">
        <v>1500</v>
      </c>
      <c r="C20" s="347">
        <v>156.81</v>
      </c>
      <c r="D20" s="347">
        <v>13391</v>
      </c>
      <c r="F20" s="347">
        <v>1224.3</v>
      </c>
      <c r="G20" s="347">
        <v>13</v>
      </c>
      <c r="H20" s="347">
        <v>15956.3</v>
      </c>
      <c r="J20" s="14">
        <v>56660</v>
      </c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347"/>
      <c r="Z20" s="347"/>
      <c r="AA20" s="347"/>
      <c r="AB20" s="347"/>
      <c r="AC20" s="347"/>
      <c r="AD20" s="347"/>
    </row>
    <row r="21" spans="1:30" s="10" customFormat="1" ht="9.9499999999999993" customHeight="1" x14ac:dyDescent="0.2">
      <c r="A21" s="22" t="s">
        <v>410</v>
      </c>
      <c r="B21" s="347">
        <v>253.3</v>
      </c>
      <c r="C21" s="347">
        <v>78.3</v>
      </c>
      <c r="D21" s="347">
        <v>316.60000000000002</v>
      </c>
      <c r="F21" s="347">
        <v>95.8</v>
      </c>
      <c r="G21" s="347">
        <v>3.8000000000000003</v>
      </c>
      <c r="H21" s="347">
        <v>450.4</v>
      </c>
      <c r="J21" s="14">
        <v>8490</v>
      </c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347"/>
      <c r="Z21" s="347"/>
      <c r="AA21" s="347"/>
      <c r="AB21" s="347"/>
      <c r="AC21" s="347"/>
      <c r="AD21" s="347"/>
    </row>
    <row r="22" spans="1:30" s="10" customFormat="1" ht="9.9499999999999993" customHeight="1" x14ac:dyDescent="0.2">
      <c r="A22" s="22" t="s">
        <v>63</v>
      </c>
      <c r="B22" s="347">
        <v>835.38</v>
      </c>
      <c r="C22" s="347">
        <v>146.19999999999999</v>
      </c>
      <c r="D22" s="347">
        <v>1103.9000000000001</v>
      </c>
      <c r="F22" s="347">
        <v>871.1</v>
      </c>
      <c r="G22" s="347">
        <v>14.6</v>
      </c>
      <c r="H22" s="347">
        <v>1750.7</v>
      </c>
      <c r="J22" s="14">
        <v>24065.200000000001</v>
      </c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347"/>
      <c r="Z22" s="347"/>
      <c r="AA22" s="347"/>
      <c r="AB22" s="347"/>
      <c r="AC22" s="347"/>
      <c r="AD22" s="347"/>
    </row>
    <row r="23" spans="1:30" s="10" customFormat="1" ht="9.9499999999999993" customHeight="1" x14ac:dyDescent="0.2">
      <c r="A23" s="22" t="s">
        <v>64</v>
      </c>
      <c r="B23" s="347">
        <v>17789.25</v>
      </c>
      <c r="C23" s="347">
        <v>8733.56</v>
      </c>
      <c r="D23" s="347">
        <v>13737</v>
      </c>
      <c r="F23" s="347">
        <v>14345.9</v>
      </c>
      <c r="G23" s="347">
        <v>864.09999999999991</v>
      </c>
      <c r="H23" s="347">
        <v>22011.1</v>
      </c>
      <c r="J23" s="14">
        <v>261521.1</v>
      </c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347"/>
      <c r="Z23" s="347"/>
      <c r="AA23" s="347"/>
      <c r="AB23" s="347"/>
      <c r="AC23" s="347"/>
      <c r="AD23" s="347"/>
    </row>
    <row r="24" spans="1:30" s="10" customFormat="1" ht="9.9499999999999993" customHeight="1" x14ac:dyDescent="0.2">
      <c r="A24" s="22" t="s">
        <v>65</v>
      </c>
      <c r="B24" s="347">
        <v>11312.560000000001</v>
      </c>
      <c r="C24" s="347">
        <v>1644.7</v>
      </c>
      <c r="D24" s="347">
        <v>26069.9</v>
      </c>
      <c r="F24" s="347">
        <v>10910</v>
      </c>
      <c r="G24" s="347">
        <v>400</v>
      </c>
      <c r="H24" s="347">
        <v>51180</v>
      </c>
      <c r="J24" s="14">
        <v>331888.89999999997</v>
      </c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347"/>
      <c r="Z24" s="347"/>
      <c r="AA24" s="347"/>
      <c r="AB24" s="347"/>
      <c r="AC24" s="347"/>
      <c r="AD24" s="347"/>
    </row>
    <row r="25" spans="1:30" s="10" customFormat="1" ht="9.9499999999999993" customHeight="1" x14ac:dyDescent="0.2">
      <c r="A25" s="22" t="s">
        <v>66</v>
      </c>
      <c r="B25" s="347">
        <v>543</v>
      </c>
      <c r="C25" s="347">
        <v>11828</v>
      </c>
      <c r="D25" s="347">
        <v>743</v>
      </c>
      <c r="F25" s="347">
        <v>347.4</v>
      </c>
      <c r="G25" s="347">
        <v>828.7</v>
      </c>
      <c r="H25" s="347">
        <v>808.9</v>
      </c>
      <c r="J25" s="14">
        <v>19903.300000000003</v>
      </c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347"/>
      <c r="Z25" s="347"/>
      <c r="AA25" s="347"/>
      <c r="AB25" s="347"/>
      <c r="AC25" s="347"/>
      <c r="AD25" s="347"/>
    </row>
    <row r="26" spans="1:30" s="10" customFormat="1" ht="9.9499999999999993" customHeight="1" x14ac:dyDescent="0.2">
      <c r="A26" s="22" t="s">
        <v>412</v>
      </c>
      <c r="B26" s="347">
        <v>6529.44</v>
      </c>
      <c r="C26" s="347">
        <v>3818.14</v>
      </c>
      <c r="D26" s="347">
        <v>1678.57</v>
      </c>
      <c r="F26" s="347">
        <v>6333.8</v>
      </c>
      <c r="G26" s="347">
        <v>662.3</v>
      </c>
      <c r="H26" s="347">
        <v>3201.3</v>
      </c>
      <c r="J26" s="14">
        <v>85614.7</v>
      </c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347"/>
      <c r="Z26" s="347"/>
      <c r="AA26" s="347"/>
      <c r="AB26" s="347"/>
      <c r="AC26" s="347"/>
      <c r="AD26" s="347"/>
    </row>
    <row r="27" spans="1:30" s="10" customFormat="1" ht="9.9499999999999993" customHeight="1" x14ac:dyDescent="0.2">
      <c r="A27" s="22" t="s">
        <v>68</v>
      </c>
      <c r="B27" s="347">
        <v>398.99</v>
      </c>
      <c r="C27" s="347">
        <v>103.37</v>
      </c>
      <c r="D27" s="347">
        <v>306.82</v>
      </c>
      <c r="F27" s="347">
        <v>160.30000000000001</v>
      </c>
      <c r="G27" s="347">
        <v>10.3</v>
      </c>
      <c r="H27" s="347">
        <v>372.6</v>
      </c>
      <c r="J27" s="14">
        <v>9901</v>
      </c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347"/>
      <c r="Z27" s="347"/>
      <c r="AA27" s="347"/>
      <c r="AB27" s="347"/>
      <c r="AC27" s="347"/>
      <c r="AD27" s="347"/>
    </row>
    <row r="28" spans="1:30" s="10" customFormat="1" ht="9.9499999999999993" customHeight="1" x14ac:dyDescent="0.2">
      <c r="A28" s="22" t="s">
        <v>69</v>
      </c>
      <c r="B28" s="347">
        <v>629.5</v>
      </c>
      <c r="C28" s="347">
        <v>155.29999999999998</v>
      </c>
      <c r="D28" s="347">
        <v>580.4</v>
      </c>
      <c r="F28" s="347">
        <v>434.1</v>
      </c>
      <c r="G28" s="347">
        <v>12.5</v>
      </c>
      <c r="H28" s="347">
        <v>803.7</v>
      </c>
      <c r="J28" s="14">
        <v>14916.7</v>
      </c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347"/>
      <c r="Z28" s="347"/>
      <c r="AA28" s="347"/>
      <c r="AB28" s="347"/>
      <c r="AC28" s="347"/>
      <c r="AD28" s="347"/>
    </row>
    <row r="29" spans="1:30" s="10" customFormat="1" ht="9.9499999999999993" customHeight="1" x14ac:dyDescent="0.2">
      <c r="A29" s="22" t="s">
        <v>411</v>
      </c>
      <c r="B29" s="347">
        <v>190.69</v>
      </c>
      <c r="C29" s="347">
        <v>14.03</v>
      </c>
      <c r="D29" s="347">
        <v>82.13</v>
      </c>
      <c r="F29" s="347">
        <v>103.4</v>
      </c>
      <c r="G29" s="347">
        <v>0.5</v>
      </c>
      <c r="H29" s="347">
        <v>124.9</v>
      </c>
      <c r="J29" s="14">
        <v>4505.3999999999996</v>
      </c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347"/>
      <c r="Z29" s="347"/>
      <c r="AA29" s="347"/>
      <c r="AB29" s="347"/>
      <c r="AC29" s="347"/>
      <c r="AD29" s="347"/>
    </row>
    <row r="30" spans="1:30" s="10" customFormat="1" ht="9.9499999999999993" customHeight="1" x14ac:dyDescent="0.2">
      <c r="A30" s="22" t="s">
        <v>71</v>
      </c>
      <c r="B30" s="347">
        <v>14.01</v>
      </c>
      <c r="C30" s="347">
        <v>18.68</v>
      </c>
      <c r="D30" s="347">
        <v>45.27</v>
      </c>
      <c r="F30" s="347">
        <v>11.4</v>
      </c>
      <c r="G30" s="347">
        <v>1.8</v>
      </c>
      <c r="H30" s="347">
        <v>45.6</v>
      </c>
      <c r="J30" s="14">
        <v>449.40000000000003</v>
      </c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347"/>
      <c r="Z30" s="347"/>
      <c r="AA30" s="347"/>
      <c r="AB30" s="347"/>
      <c r="AC30" s="347"/>
      <c r="AD30" s="347"/>
    </row>
    <row r="31" spans="1:30" s="10" customFormat="1" ht="9.9499999999999993" customHeight="1" x14ac:dyDescent="0.2">
      <c r="A31" s="22" t="s">
        <v>72</v>
      </c>
      <c r="B31" s="347">
        <v>3691</v>
      </c>
      <c r="C31" s="347">
        <v>1267</v>
      </c>
      <c r="D31" s="347">
        <v>11541</v>
      </c>
      <c r="F31" s="347">
        <v>4328.3999999999996</v>
      </c>
      <c r="G31" s="347">
        <v>185.4</v>
      </c>
      <c r="H31" s="347">
        <v>16616.5</v>
      </c>
      <c r="J31" s="14">
        <v>149320</v>
      </c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347"/>
      <c r="Z31" s="347"/>
      <c r="AA31" s="347"/>
      <c r="AB31" s="347"/>
      <c r="AC31" s="347"/>
      <c r="AD31" s="347"/>
    </row>
    <row r="32" spans="1:30" s="10" customFormat="1" ht="9.9499999999999993" customHeight="1" x14ac:dyDescent="0.2">
      <c r="A32" s="22" t="s">
        <v>73</v>
      </c>
      <c r="B32" s="347">
        <v>6278.9</v>
      </c>
      <c r="C32" s="347">
        <v>322.05400000000003</v>
      </c>
      <c r="D32" s="347">
        <v>11727.4</v>
      </c>
      <c r="F32" s="347">
        <v>5594.6</v>
      </c>
      <c r="G32" s="347">
        <v>10.9</v>
      </c>
      <c r="H32" s="347">
        <v>19851.2</v>
      </c>
      <c r="J32" s="14">
        <v>148308.70000000001</v>
      </c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347"/>
      <c r="Z32" s="347"/>
      <c r="AA32" s="347"/>
      <c r="AB32" s="347"/>
      <c r="AC32" s="347"/>
      <c r="AD32" s="347"/>
    </row>
    <row r="33" spans="1:34" s="10" customFormat="1" ht="9.9499999999999993" customHeight="1" x14ac:dyDescent="0.2">
      <c r="A33" s="22" t="s">
        <v>74</v>
      </c>
      <c r="B33" s="347">
        <v>1691.32</v>
      </c>
      <c r="C33" s="347">
        <v>2482.1999999999998</v>
      </c>
      <c r="D33" s="347">
        <v>2259.1799999999998</v>
      </c>
      <c r="F33" s="347">
        <v>977.8</v>
      </c>
      <c r="G33" s="347">
        <v>156.80000000000001</v>
      </c>
      <c r="H33" s="347">
        <v>3792.9</v>
      </c>
      <c r="J33" s="14">
        <v>20991.199999999997</v>
      </c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347"/>
      <c r="Z33" s="347"/>
      <c r="AA33" s="347"/>
      <c r="AB33" s="347"/>
      <c r="AC33" s="347"/>
      <c r="AD33" s="347"/>
    </row>
    <row r="34" spans="1:34" s="10" customFormat="1" ht="9.9499999999999993" customHeight="1" x14ac:dyDescent="0.2">
      <c r="A34" s="22" t="s">
        <v>75</v>
      </c>
      <c r="B34" s="347">
        <v>1340.04</v>
      </c>
      <c r="C34" s="347">
        <v>232.53100000000001</v>
      </c>
      <c r="D34" s="347">
        <v>1546.02</v>
      </c>
      <c r="F34" s="347">
        <v>743</v>
      </c>
      <c r="G34" s="347">
        <v>36.700000000000003</v>
      </c>
      <c r="H34" s="347">
        <v>2206.1</v>
      </c>
      <c r="J34" s="14">
        <v>32677.3</v>
      </c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347"/>
      <c r="Z34" s="347"/>
      <c r="AA34" s="347"/>
      <c r="AB34" s="347"/>
      <c r="AC34" s="347"/>
      <c r="AD34" s="347"/>
    </row>
    <row r="35" spans="1:34" s="10" customFormat="1" ht="9.9499999999999993" customHeight="1" x14ac:dyDescent="0.2">
      <c r="A35" s="22" t="s">
        <v>413</v>
      </c>
      <c r="B35" s="347">
        <v>442.29</v>
      </c>
      <c r="C35" s="347">
        <v>356.15</v>
      </c>
      <c r="D35" s="347">
        <v>538.30999999999995</v>
      </c>
      <c r="F35" s="347">
        <v>109.2</v>
      </c>
      <c r="G35" s="347">
        <v>7.5</v>
      </c>
      <c r="H35" s="347">
        <v>704.8</v>
      </c>
      <c r="J35" s="14">
        <v>9295.4</v>
      </c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347"/>
      <c r="Z35" s="347"/>
      <c r="AA35" s="347"/>
      <c r="AB35" s="347"/>
      <c r="AC35" s="347"/>
      <c r="AD35" s="347"/>
    </row>
    <row r="36" spans="1:34" s="10" customFormat="1" ht="9.9499999999999993" customHeight="1" x14ac:dyDescent="0.2">
      <c r="A36" s="22" t="s">
        <v>77</v>
      </c>
      <c r="B36" s="347">
        <v>485.61</v>
      </c>
      <c r="C36" s="347">
        <v>139.41399999999999</v>
      </c>
      <c r="D36" s="347">
        <v>229.48</v>
      </c>
      <c r="F36" s="347">
        <v>365</v>
      </c>
      <c r="G36" s="347">
        <v>17.600000000000001</v>
      </c>
      <c r="H36" s="347">
        <v>289.5</v>
      </c>
      <c r="J36" s="14">
        <v>6332</v>
      </c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347"/>
      <c r="Z36" s="347"/>
      <c r="AA36" s="347"/>
      <c r="AB36" s="347"/>
      <c r="AC36" s="347"/>
      <c r="AD36" s="347"/>
    </row>
    <row r="37" spans="1:34" s="10" customFormat="1" ht="9.9499999999999993" customHeight="1" x14ac:dyDescent="0.2">
      <c r="A37" s="22" t="s">
        <v>78</v>
      </c>
      <c r="B37" s="347">
        <v>6637.39</v>
      </c>
      <c r="C37" s="347">
        <v>18090.259999999998</v>
      </c>
      <c r="D37" s="347">
        <v>32796.07</v>
      </c>
      <c r="F37" s="347">
        <v>6777.4</v>
      </c>
      <c r="G37" s="347">
        <v>1252.7</v>
      </c>
      <c r="H37" s="347">
        <v>50034.3</v>
      </c>
      <c r="J37" s="14">
        <v>86862.2</v>
      </c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347"/>
      <c r="Z37" s="347"/>
      <c r="AA37" s="347"/>
      <c r="AB37" s="347"/>
      <c r="AC37" s="347"/>
      <c r="AD37" s="347"/>
    </row>
    <row r="38" spans="1:34" s="10" customFormat="1" ht="9.9499999999999993" customHeight="1" x14ac:dyDescent="0.2">
      <c r="A38" s="22" t="s">
        <v>414</v>
      </c>
      <c r="B38" s="347">
        <v>1390.96</v>
      </c>
      <c r="C38" s="347">
        <v>560.89</v>
      </c>
      <c r="D38" s="347">
        <v>1383.2</v>
      </c>
      <c r="F38" s="347">
        <v>1425.2</v>
      </c>
      <c r="G38" s="347">
        <v>52.9</v>
      </c>
      <c r="H38" s="347">
        <v>2477.6999999999998</v>
      </c>
      <c r="J38" s="14">
        <v>27727.4</v>
      </c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347"/>
      <c r="Z38" s="347"/>
      <c r="AA38" s="347"/>
      <c r="AB38" s="347"/>
      <c r="AC38" s="347"/>
      <c r="AD38" s="347"/>
    </row>
    <row r="39" spans="1:34" s="10" customFormat="1" ht="9.9499999999999993" customHeight="1" x14ac:dyDescent="0.2">
      <c r="A39" s="22" t="s">
        <v>80</v>
      </c>
      <c r="B39" s="347">
        <v>9615</v>
      </c>
      <c r="C39" s="347">
        <v>32801</v>
      </c>
      <c r="D39" s="347">
        <v>5148</v>
      </c>
      <c r="F39" s="347">
        <v>9320</v>
      </c>
      <c r="G39" s="347">
        <v>2960</v>
      </c>
      <c r="H39" s="347">
        <v>9840</v>
      </c>
      <c r="J39" s="14">
        <v>155580</v>
      </c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347"/>
      <c r="Z39" s="347"/>
      <c r="AA39" s="347"/>
      <c r="AB39" s="347"/>
      <c r="AC39" s="347"/>
      <c r="AD39" s="347"/>
    </row>
    <row r="40" spans="1:34" s="10" customFormat="1" ht="9.9499999999999993" customHeight="1" x14ac:dyDescent="0.2">
      <c r="A40" s="10" t="s">
        <v>161</v>
      </c>
      <c r="B40" s="347">
        <v>1930.8000000000002</v>
      </c>
      <c r="C40" s="347">
        <v>12094.8</v>
      </c>
      <c r="D40" s="347">
        <v>3750.4</v>
      </c>
      <c r="F40" s="347">
        <v>874.9</v>
      </c>
      <c r="G40" s="347">
        <v>546.4</v>
      </c>
      <c r="H40" s="347">
        <v>3881.7</v>
      </c>
      <c r="J40" s="14">
        <v>43625</v>
      </c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347"/>
      <c r="Z40" s="347"/>
      <c r="AA40" s="347"/>
      <c r="AB40" s="347"/>
      <c r="AC40" s="347"/>
      <c r="AD40" s="347"/>
    </row>
    <row r="41" spans="1:34" s="10" customFormat="1" ht="9.9499999999999993" customHeight="1" x14ac:dyDescent="0.2">
      <c r="A41" s="22" t="s">
        <v>81</v>
      </c>
      <c r="B41" s="347">
        <v>940.4</v>
      </c>
      <c r="C41" s="347">
        <v>991</v>
      </c>
      <c r="D41" s="347">
        <v>2850</v>
      </c>
      <c r="F41" s="347">
        <v>291.5</v>
      </c>
      <c r="G41" s="347">
        <v>11.200000000000001</v>
      </c>
      <c r="H41" s="347">
        <v>4557.2</v>
      </c>
      <c r="J41" s="14">
        <v>20189.999999999996</v>
      </c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347"/>
      <c r="Z41" s="347"/>
      <c r="AA41" s="347"/>
      <c r="AB41" s="347"/>
      <c r="AC41" s="347"/>
      <c r="AD41" s="347"/>
    </row>
    <row r="42" spans="1:34" ht="3" customHeight="1" x14ac:dyDescent="0.15">
      <c r="A42" s="23"/>
      <c r="B42" s="7"/>
      <c r="G42" s="7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347"/>
      <c r="Z42" s="347"/>
      <c r="AA42" s="347"/>
      <c r="AB42" s="347"/>
      <c r="AC42" s="347"/>
      <c r="AD42" s="347"/>
    </row>
    <row r="43" spans="1:34" s="69" customFormat="1" ht="9.9499999999999993" customHeight="1" x14ac:dyDescent="0.2">
      <c r="A43" s="23"/>
      <c r="B43" s="519" t="s">
        <v>311</v>
      </c>
      <c r="C43" s="519"/>
      <c r="D43" s="519"/>
      <c r="E43" s="519"/>
      <c r="F43" s="519"/>
      <c r="G43" s="519"/>
      <c r="H43" s="519"/>
      <c r="I43" s="519"/>
      <c r="J43" s="5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347"/>
      <c r="Z43" s="347"/>
      <c r="AA43" s="347"/>
      <c r="AB43" s="347"/>
      <c r="AC43" s="347"/>
      <c r="AD43" s="347"/>
    </row>
    <row r="44" spans="1:34" ht="3" customHeight="1" x14ac:dyDescent="0.15">
      <c r="A44" s="23"/>
      <c r="B44" s="7"/>
      <c r="G44" s="7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347"/>
      <c r="Z44" s="347"/>
      <c r="AA44" s="347"/>
      <c r="AB44" s="347"/>
      <c r="AC44" s="347"/>
      <c r="AD44" s="347"/>
      <c r="AE44" s="69"/>
      <c r="AF44" s="69"/>
      <c r="AG44" s="69"/>
      <c r="AH44" s="69"/>
    </row>
    <row r="45" spans="1:34" s="10" customFormat="1" ht="9.9499999999999993" customHeight="1" x14ac:dyDescent="0.15">
      <c r="A45" s="22" t="s">
        <v>82</v>
      </c>
      <c r="B45" s="347">
        <v>1740.183</v>
      </c>
      <c r="C45" s="347">
        <v>35813.728000000003</v>
      </c>
      <c r="D45" s="347">
        <v>4.66</v>
      </c>
      <c r="F45" s="347">
        <v>1444.34</v>
      </c>
      <c r="G45" s="347">
        <v>3546.71</v>
      </c>
      <c r="H45" s="347">
        <v>1.05</v>
      </c>
      <c r="J45" s="14">
        <v>33547.040000000001</v>
      </c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347"/>
      <c r="Z45" s="347"/>
      <c r="AA45" s="347"/>
      <c r="AB45" s="347"/>
      <c r="AC45" s="347"/>
      <c r="AD45" s="347"/>
      <c r="AE45" s="4"/>
      <c r="AF45" s="4"/>
      <c r="AG45" s="4"/>
      <c r="AH45" s="4"/>
    </row>
    <row r="46" spans="1:34" s="10" customFormat="1" ht="9.9499999999999993" customHeight="1" x14ac:dyDescent="0.2">
      <c r="A46" s="22" t="s">
        <v>83</v>
      </c>
      <c r="B46" s="347">
        <v>4083.067</v>
      </c>
      <c r="C46" s="347">
        <v>4039.085</v>
      </c>
      <c r="D46" s="347">
        <v>11</v>
      </c>
      <c r="F46" s="347">
        <v>5711.07</v>
      </c>
      <c r="G46" s="347">
        <v>611.91999999999996</v>
      </c>
      <c r="H46" s="347">
        <v>6.28</v>
      </c>
      <c r="J46" s="14">
        <v>50894.95</v>
      </c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347"/>
      <c r="Z46" s="347"/>
      <c r="AA46" s="347"/>
      <c r="AB46" s="347"/>
      <c r="AC46" s="347"/>
      <c r="AD46" s="347"/>
    </row>
    <row r="47" spans="1:34" s="10" customFormat="1" ht="9.9499999999999993" customHeight="1" x14ac:dyDescent="0.2">
      <c r="A47" s="315" t="s">
        <v>84</v>
      </c>
      <c r="B47" s="347">
        <v>3166.9</v>
      </c>
      <c r="C47" s="347">
        <v>28049.4</v>
      </c>
      <c r="D47" s="347">
        <v>7.9489999999999998</v>
      </c>
      <c r="F47" s="347">
        <v>2820</v>
      </c>
      <c r="G47" s="347">
        <v>2100</v>
      </c>
      <c r="H47" s="347">
        <v>6.27</v>
      </c>
      <c r="J47" s="14">
        <v>25916.510000000002</v>
      </c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347"/>
      <c r="Z47" s="347"/>
      <c r="AA47" s="347"/>
      <c r="AB47" s="347"/>
      <c r="AC47" s="347"/>
      <c r="AD47" s="347"/>
    </row>
    <row r="48" spans="1:34" s="10" customFormat="1" ht="9.9499999999999993" customHeight="1" x14ac:dyDescent="0.2">
      <c r="A48" s="22" t="s">
        <v>85</v>
      </c>
      <c r="B48" s="347">
        <v>12297.620999999999</v>
      </c>
      <c r="C48" s="347">
        <v>26774.834999999999</v>
      </c>
      <c r="D48" s="347">
        <v>1356.8920000000001</v>
      </c>
      <c r="F48" s="347">
        <v>10386.879999999999</v>
      </c>
      <c r="G48" s="347">
        <v>1766.38</v>
      </c>
      <c r="H48" s="347">
        <v>3019.9</v>
      </c>
      <c r="J48" s="14">
        <v>38215.18</v>
      </c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347"/>
      <c r="Z48" s="347"/>
      <c r="AA48" s="347"/>
      <c r="AB48" s="347"/>
      <c r="AC48" s="347"/>
      <c r="AD48" s="347"/>
    </row>
    <row r="49" spans="1:34" ht="3" customHeight="1" x14ac:dyDescent="0.15">
      <c r="A49" s="23"/>
      <c r="B49" s="7"/>
      <c r="G49" s="7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347"/>
      <c r="Z49" s="347"/>
      <c r="AA49" s="347"/>
      <c r="AB49" s="347"/>
      <c r="AC49" s="347"/>
      <c r="AD49" s="347"/>
      <c r="AE49" s="10"/>
      <c r="AF49" s="10"/>
      <c r="AG49" s="10"/>
      <c r="AH49" s="10"/>
    </row>
    <row r="50" spans="1:34" s="46" customFormat="1" ht="9.9499999999999993" customHeight="1" x14ac:dyDescent="0.15">
      <c r="A50" s="23"/>
      <c r="B50" s="520" t="s">
        <v>312</v>
      </c>
      <c r="C50" s="520"/>
      <c r="D50" s="520"/>
      <c r="E50" s="520"/>
      <c r="F50" s="520"/>
      <c r="G50" s="520"/>
      <c r="H50" s="520"/>
      <c r="I50" s="520"/>
      <c r="J50" s="520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347"/>
      <c r="Z50" s="347"/>
      <c r="AA50" s="347"/>
      <c r="AB50" s="347"/>
      <c r="AC50" s="347"/>
      <c r="AD50" s="347"/>
      <c r="AE50" s="4"/>
      <c r="AF50" s="4"/>
      <c r="AG50" s="4"/>
      <c r="AH50" s="4"/>
    </row>
    <row r="51" spans="1:34" s="60" customFormat="1" ht="3" customHeight="1" x14ac:dyDescent="0.15">
      <c r="A51" s="23"/>
      <c r="B51" s="110"/>
      <c r="G51" s="110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347"/>
      <c r="Z51" s="347"/>
      <c r="AA51" s="347"/>
      <c r="AB51" s="347"/>
      <c r="AC51" s="347"/>
      <c r="AD51" s="347"/>
      <c r="AE51" s="46"/>
      <c r="AF51" s="46"/>
      <c r="AG51" s="46"/>
      <c r="AH51" s="46"/>
    </row>
    <row r="52" spans="1:34" s="46" customFormat="1" ht="9.9499999999999993" customHeight="1" x14ac:dyDescent="0.15">
      <c r="A52" s="22" t="s">
        <v>86</v>
      </c>
      <c r="B52" s="347">
        <v>54460.798999999999</v>
      </c>
      <c r="C52" s="347">
        <v>19267.595999999998</v>
      </c>
      <c r="D52" s="347">
        <v>5376.9579999999996</v>
      </c>
      <c r="F52" s="347">
        <v>31684.720000000001</v>
      </c>
      <c r="G52" s="347">
        <v>652.06999999999994</v>
      </c>
      <c r="H52" s="347">
        <v>6553.82</v>
      </c>
      <c r="J52" s="14">
        <v>111131.88</v>
      </c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347"/>
      <c r="Z52" s="347"/>
      <c r="AA52" s="347"/>
      <c r="AB52" s="347"/>
      <c r="AC52" s="347"/>
      <c r="AD52" s="347"/>
      <c r="AE52" s="60"/>
      <c r="AF52" s="60"/>
      <c r="AG52" s="60"/>
      <c r="AH52" s="60"/>
    </row>
    <row r="53" spans="1:34" s="46" customFormat="1" ht="9.9499999999999993" customHeight="1" x14ac:dyDescent="0.2">
      <c r="A53" s="22" t="s">
        <v>87</v>
      </c>
      <c r="B53" s="347">
        <v>219652.78</v>
      </c>
      <c r="C53" s="347">
        <v>32729.997000000003</v>
      </c>
      <c r="D53" s="347">
        <v>41124.233</v>
      </c>
      <c r="F53" s="347">
        <v>101000</v>
      </c>
      <c r="G53" s="347">
        <v>1405.31</v>
      </c>
      <c r="H53" s="347">
        <v>44820.480000000003</v>
      </c>
      <c r="J53" s="14">
        <v>368067.88</v>
      </c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347"/>
      <c r="Z53" s="347"/>
      <c r="AA53" s="347"/>
      <c r="AB53" s="347"/>
      <c r="AC53" s="347"/>
      <c r="AD53" s="347"/>
    </row>
    <row r="54" spans="1:34" s="46" customFormat="1" ht="9.9499999999999993" customHeight="1" x14ac:dyDescent="0.2">
      <c r="A54" s="315" t="s">
        <v>88</v>
      </c>
      <c r="B54" s="347">
        <v>11265</v>
      </c>
      <c r="C54" s="347">
        <v>825.92199999999991</v>
      </c>
      <c r="D54" s="347">
        <v>13970</v>
      </c>
      <c r="F54" s="347">
        <v>13819.4</v>
      </c>
      <c r="G54" s="347">
        <v>168.32</v>
      </c>
      <c r="H54" s="347">
        <v>22994.46</v>
      </c>
      <c r="J54" s="14">
        <v>93311.17</v>
      </c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347"/>
      <c r="Z54" s="347"/>
      <c r="AA54" s="347"/>
      <c r="AB54" s="347"/>
      <c r="AC54" s="347"/>
      <c r="AD54" s="347"/>
    </row>
    <row r="55" spans="1:34" s="46" customFormat="1" ht="9.9499999999999993" customHeight="1" x14ac:dyDescent="0.2">
      <c r="A55" s="22" t="s">
        <v>89</v>
      </c>
      <c r="B55" s="347">
        <v>28583.828999999998</v>
      </c>
      <c r="C55" s="347">
        <v>2717.3820000000001</v>
      </c>
      <c r="D55" s="347">
        <v>6710.6660000000002</v>
      </c>
      <c r="F55" s="347">
        <v>7510.38</v>
      </c>
      <c r="G55" s="347">
        <v>10.27</v>
      </c>
      <c r="H55" s="347">
        <v>4396.82</v>
      </c>
      <c r="J55" s="14">
        <v>70714.039999999994</v>
      </c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347"/>
      <c r="Z55" s="347"/>
      <c r="AA55" s="347"/>
      <c r="AB55" s="347"/>
      <c r="AC55" s="347"/>
      <c r="AD55" s="347"/>
    </row>
    <row r="56" spans="1:34" s="46" customFormat="1" ht="9.9499999999999993" customHeight="1" x14ac:dyDescent="0.2">
      <c r="A56" s="22" t="s">
        <v>90</v>
      </c>
      <c r="B56" s="347">
        <v>4083.7</v>
      </c>
      <c r="C56" s="347">
        <v>721.39400000000001</v>
      </c>
      <c r="D56" s="347">
        <v>2961.0990000000002</v>
      </c>
      <c r="F56" s="347">
        <v>2274.52</v>
      </c>
      <c r="G56" s="347">
        <v>22.92</v>
      </c>
      <c r="H56" s="347">
        <v>648.37</v>
      </c>
      <c r="J56" s="14">
        <v>5152.3100000000004</v>
      </c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347"/>
      <c r="Z56" s="347"/>
      <c r="AA56" s="347"/>
      <c r="AB56" s="347"/>
      <c r="AC56" s="347"/>
      <c r="AD56" s="347"/>
    </row>
    <row r="57" spans="1:34" s="46" customFormat="1" ht="9.9499999999999993" customHeight="1" x14ac:dyDescent="0.2">
      <c r="A57" s="22" t="s">
        <v>91</v>
      </c>
      <c r="B57" s="347">
        <v>35639.209000000003</v>
      </c>
      <c r="C57" s="347">
        <v>17556.601999999999</v>
      </c>
      <c r="D57" s="347">
        <v>18788.002</v>
      </c>
      <c r="F57" s="347">
        <v>20812.62</v>
      </c>
      <c r="G57" s="347">
        <v>1047.5900000000001</v>
      </c>
      <c r="H57" s="347">
        <v>16523.62</v>
      </c>
      <c r="J57" s="14">
        <v>127837.34</v>
      </c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347"/>
      <c r="Z57" s="347"/>
      <c r="AA57" s="347"/>
      <c r="AB57" s="347"/>
      <c r="AC57" s="347"/>
      <c r="AD57" s="347"/>
    </row>
    <row r="58" spans="1:34" s="46" customFormat="1" ht="9.9499999999999993" customHeight="1" x14ac:dyDescent="0.2">
      <c r="A58" s="315" t="s">
        <v>92</v>
      </c>
      <c r="B58" s="347">
        <v>3055.491</v>
      </c>
      <c r="C58" s="347">
        <v>483.52300000000002</v>
      </c>
      <c r="D58" s="347">
        <v>521.33299999999997</v>
      </c>
      <c r="F58" s="347">
        <v>664.5</v>
      </c>
      <c r="G58" s="347">
        <v>17.920000000000002</v>
      </c>
      <c r="H58" s="347">
        <v>611.66999999999996</v>
      </c>
      <c r="J58" s="14">
        <v>8915.23</v>
      </c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347"/>
      <c r="Z58" s="347"/>
      <c r="AA58" s="347"/>
      <c r="AB58" s="347"/>
      <c r="AC58" s="347"/>
      <c r="AD58" s="347"/>
    </row>
    <row r="59" spans="1:34" s="46" customFormat="1" ht="9.9499999999999993" customHeight="1" x14ac:dyDescent="0.2">
      <c r="A59" s="22" t="s">
        <v>93</v>
      </c>
      <c r="B59" s="347">
        <v>93793.3</v>
      </c>
      <c r="C59" s="347">
        <v>7855</v>
      </c>
      <c r="D59" s="347">
        <v>77312</v>
      </c>
      <c r="F59" s="347">
        <v>123572.32</v>
      </c>
      <c r="G59" s="347">
        <v>741.17000000000007</v>
      </c>
      <c r="H59" s="347">
        <v>128450.97</v>
      </c>
      <c r="J59" s="14">
        <v>1012769.9099999999</v>
      </c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347"/>
      <c r="Z59" s="347"/>
      <c r="AA59" s="347"/>
      <c r="AB59" s="347"/>
      <c r="AC59" s="347"/>
      <c r="AD59" s="347"/>
    </row>
    <row r="60" spans="1:34" s="60" customFormat="1" ht="3" customHeight="1" x14ac:dyDescent="0.15">
      <c r="A60" s="23"/>
      <c r="B60" s="110"/>
      <c r="G60" s="110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347"/>
      <c r="Z60" s="347"/>
      <c r="AA60" s="347"/>
      <c r="AB60" s="347"/>
      <c r="AC60" s="347"/>
      <c r="AD60" s="347"/>
      <c r="AE60" s="46"/>
      <c r="AF60" s="46"/>
      <c r="AG60" s="46"/>
      <c r="AH60" s="46"/>
    </row>
    <row r="61" spans="1:34" s="60" customFormat="1" ht="10.15" customHeight="1" x14ac:dyDescent="0.15">
      <c r="A61" s="23"/>
      <c r="B61" s="520" t="s">
        <v>313</v>
      </c>
      <c r="C61" s="520"/>
      <c r="D61" s="520"/>
      <c r="E61" s="520"/>
      <c r="F61" s="520"/>
      <c r="G61" s="520"/>
      <c r="H61" s="520"/>
      <c r="I61" s="520"/>
      <c r="J61" s="520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347"/>
      <c r="Z61" s="347"/>
      <c r="AA61" s="347"/>
      <c r="AB61" s="347"/>
      <c r="AC61" s="347"/>
      <c r="AD61" s="347"/>
    </row>
    <row r="62" spans="1:34" s="60" customFormat="1" ht="3" customHeight="1" x14ac:dyDescent="0.15">
      <c r="A62" s="23"/>
      <c r="B62" s="110"/>
      <c r="G62" s="110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347"/>
      <c r="Z62" s="347"/>
      <c r="AA62" s="347"/>
      <c r="AB62" s="347"/>
      <c r="AC62" s="347"/>
      <c r="AD62" s="347"/>
    </row>
    <row r="63" spans="1:34" s="46" customFormat="1" ht="9.9499999999999993" customHeight="1" x14ac:dyDescent="0.15">
      <c r="A63" s="22" t="s">
        <v>94</v>
      </c>
      <c r="B63" s="347">
        <v>88352.27</v>
      </c>
      <c r="C63" s="347">
        <v>306679.28899999999</v>
      </c>
      <c r="D63" s="347">
        <v>412172.27399999998</v>
      </c>
      <c r="F63" s="347">
        <v>67213.94</v>
      </c>
      <c r="G63" s="347">
        <v>50547.3</v>
      </c>
      <c r="H63" s="347">
        <v>421023.11</v>
      </c>
      <c r="J63" s="14">
        <v>392195.32</v>
      </c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347"/>
      <c r="Z63" s="347"/>
      <c r="AA63" s="347"/>
      <c r="AB63" s="347"/>
      <c r="AC63" s="347"/>
      <c r="AD63" s="347"/>
      <c r="AE63" s="60"/>
      <c r="AF63" s="60"/>
      <c r="AG63" s="60"/>
      <c r="AH63" s="60"/>
    </row>
    <row r="64" spans="1:34" s="46" customFormat="1" ht="9.9499999999999993" customHeight="1" x14ac:dyDescent="0.2">
      <c r="A64" s="22" t="s">
        <v>95</v>
      </c>
      <c r="B64" s="347">
        <v>3804.9760000000001</v>
      </c>
      <c r="C64" s="347">
        <v>399.947</v>
      </c>
      <c r="D64" s="347">
        <v>11078.031999999999</v>
      </c>
      <c r="F64" s="347">
        <v>2870</v>
      </c>
      <c r="G64" s="347">
        <v>18.099999999999998</v>
      </c>
      <c r="H64" s="347">
        <v>14030</v>
      </c>
      <c r="J64" s="14">
        <v>18060.120000000003</v>
      </c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347"/>
      <c r="Z64" s="347"/>
      <c r="AA64" s="347"/>
      <c r="AB64" s="347"/>
      <c r="AC64" s="347"/>
      <c r="AD64" s="347"/>
    </row>
    <row r="65" spans="1:34" s="46" customFormat="1" ht="9.9499999999999993" customHeight="1" x14ac:dyDescent="0.2">
      <c r="A65" s="22" t="s">
        <v>96</v>
      </c>
      <c r="B65" s="347">
        <v>5407.674</v>
      </c>
      <c r="C65" s="347">
        <v>3843.4540000000002</v>
      </c>
      <c r="D65" s="347">
        <v>12795.721</v>
      </c>
      <c r="F65" s="347">
        <v>1747.68</v>
      </c>
      <c r="G65" s="347">
        <v>316.73</v>
      </c>
      <c r="H65" s="347">
        <v>14998.53</v>
      </c>
      <c r="J65" s="14">
        <v>172.22</v>
      </c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347"/>
      <c r="Z65" s="347"/>
      <c r="AA65" s="347"/>
      <c r="AB65" s="347"/>
      <c r="AC65" s="347"/>
      <c r="AD65" s="347"/>
    </row>
    <row r="66" spans="1:34" s="46" customFormat="1" ht="9.9499999999999993" customHeight="1" x14ac:dyDescent="0.2">
      <c r="A66" s="22" t="s">
        <v>97</v>
      </c>
      <c r="B66" s="347">
        <v>3907</v>
      </c>
      <c r="C66" s="347">
        <v>31.943999999999999</v>
      </c>
      <c r="D66" s="347">
        <v>9123.9089999999997</v>
      </c>
      <c r="F66" s="347">
        <v>4774.63</v>
      </c>
      <c r="G66" s="347">
        <v>2.31</v>
      </c>
      <c r="H66" s="347">
        <v>13057.92</v>
      </c>
      <c r="J66" s="14">
        <v>74409.649999999994</v>
      </c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347"/>
      <c r="Z66" s="347"/>
      <c r="AA66" s="347"/>
      <c r="AB66" s="347"/>
      <c r="AC66" s="347"/>
      <c r="AD66" s="347"/>
    </row>
    <row r="67" spans="1:34" s="46" customFormat="1" ht="9.9499999999999993" customHeight="1" x14ac:dyDescent="0.2">
      <c r="A67" s="22" t="s">
        <v>98</v>
      </c>
      <c r="B67" s="347">
        <v>90815</v>
      </c>
      <c r="C67" s="347">
        <v>109432</v>
      </c>
      <c r="D67" s="183">
        <v>0</v>
      </c>
      <c r="F67" s="347">
        <v>22970</v>
      </c>
      <c r="G67" s="347">
        <v>7480</v>
      </c>
      <c r="H67" s="348">
        <v>0</v>
      </c>
      <c r="J67" s="14">
        <v>607700</v>
      </c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347"/>
      <c r="Z67" s="347"/>
      <c r="AA67" s="347"/>
      <c r="AB67" s="347"/>
      <c r="AC67" s="347"/>
      <c r="AD67" s="347"/>
    </row>
    <row r="68" spans="1:34" s="46" customFormat="1" ht="9.9499999999999993" customHeight="1" x14ac:dyDescent="0.2">
      <c r="A68" s="315" t="s">
        <v>99</v>
      </c>
      <c r="B68" s="347">
        <v>5564.7820000000002</v>
      </c>
      <c r="C68" s="347">
        <v>506.20499999999998</v>
      </c>
      <c r="D68" s="347">
        <v>7536.0659999999998</v>
      </c>
      <c r="F68" s="347">
        <v>1320.4299999999998</v>
      </c>
      <c r="G68" s="347">
        <v>20.09</v>
      </c>
      <c r="H68" s="347">
        <v>8935</v>
      </c>
      <c r="J68" s="14">
        <v>12000</v>
      </c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347"/>
      <c r="Z68" s="347"/>
      <c r="AA68" s="347"/>
      <c r="AB68" s="347"/>
      <c r="AC68" s="347"/>
      <c r="AD68" s="347"/>
    </row>
    <row r="69" spans="1:34" s="46" customFormat="1" ht="9.9499999999999993" customHeight="1" x14ac:dyDescent="0.2">
      <c r="A69" s="315" t="s">
        <v>100</v>
      </c>
      <c r="B69" s="347">
        <v>18157.971000000001</v>
      </c>
      <c r="C69" s="347">
        <v>54112.626000000004</v>
      </c>
      <c r="D69" s="347">
        <v>0.99</v>
      </c>
      <c r="F69" s="347">
        <v>9620.1</v>
      </c>
      <c r="G69" s="347">
        <v>1100.83</v>
      </c>
      <c r="H69" s="183">
        <v>0</v>
      </c>
      <c r="J69" s="14">
        <v>218393.50999999998</v>
      </c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347"/>
      <c r="Z69" s="347"/>
      <c r="AA69" s="347"/>
      <c r="AB69" s="347"/>
      <c r="AC69" s="347"/>
      <c r="AD69" s="347"/>
    </row>
    <row r="70" spans="1:34" s="46" customFormat="1" ht="9.9499999999999993" customHeight="1" x14ac:dyDescent="0.2">
      <c r="A70" s="22" t="s">
        <v>101</v>
      </c>
      <c r="B70" s="347">
        <v>304201.36600000004</v>
      </c>
      <c r="C70" s="347">
        <v>218348.24900000001</v>
      </c>
      <c r="D70" s="347">
        <v>8852.1110000000008</v>
      </c>
      <c r="F70" s="347">
        <v>25161.4</v>
      </c>
      <c r="G70" s="347">
        <v>8355.64</v>
      </c>
      <c r="H70" s="347">
        <v>3359.32</v>
      </c>
      <c r="J70" s="14">
        <v>1839554.9</v>
      </c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347"/>
      <c r="Z70" s="347"/>
      <c r="AA70" s="347"/>
      <c r="AB70" s="347"/>
      <c r="AC70" s="347"/>
      <c r="AD70" s="347"/>
    </row>
    <row r="71" spans="1:34" s="60" customFormat="1" ht="3" customHeight="1" x14ac:dyDescent="0.15">
      <c r="A71" s="23"/>
      <c r="B71" s="110"/>
      <c r="G71" s="110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347"/>
      <c r="Z71" s="347"/>
      <c r="AA71" s="347"/>
      <c r="AB71" s="347"/>
      <c r="AC71" s="347"/>
      <c r="AD71" s="347"/>
      <c r="AE71" s="46"/>
      <c r="AF71" s="46"/>
      <c r="AG71" s="46"/>
      <c r="AH71" s="46"/>
    </row>
    <row r="72" spans="1:34" s="46" customFormat="1" ht="9.9499999999999993" customHeight="1" x14ac:dyDescent="0.15">
      <c r="A72" s="23"/>
      <c r="B72" s="520" t="s">
        <v>314</v>
      </c>
      <c r="C72" s="520"/>
      <c r="D72" s="520"/>
      <c r="E72" s="520"/>
      <c r="F72" s="520"/>
      <c r="G72" s="520"/>
      <c r="H72" s="520"/>
      <c r="I72" s="520"/>
      <c r="J72" s="520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347"/>
      <c r="Z72" s="347"/>
      <c r="AA72" s="347"/>
      <c r="AB72" s="347"/>
      <c r="AC72" s="347"/>
      <c r="AD72" s="347"/>
      <c r="AE72" s="60"/>
      <c r="AF72" s="60"/>
      <c r="AG72" s="60"/>
      <c r="AH72" s="60"/>
    </row>
    <row r="73" spans="1:34" s="60" customFormat="1" ht="3" customHeight="1" x14ac:dyDescent="0.15">
      <c r="A73" s="23"/>
      <c r="B73" s="110"/>
      <c r="G73" s="110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347"/>
      <c r="Z73" s="347"/>
      <c r="AA73" s="347"/>
      <c r="AB73" s="347"/>
      <c r="AC73" s="347"/>
      <c r="AD73" s="347"/>
      <c r="AE73" s="46"/>
      <c r="AF73" s="46"/>
      <c r="AG73" s="46"/>
      <c r="AH73" s="46"/>
    </row>
    <row r="74" spans="1:34" s="46" customFormat="1" ht="9.9499999999999993" customHeight="1" x14ac:dyDescent="0.15">
      <c r="A74" s="315" t="s">
        <v>102</v>
      </c>
      <c r="B74" s="347">
        <v>23503.238000000001</v>
      </c>
      <c r="C74" s="347">
        <v>67410.010999999999</v>
      </c>
      <c r="D74" s="347">
        <v>2258.0459999999998</v>
      </c>
      <c r="F74" s="347">
        <v>23716</v>
      </c>
      <c r="G74" s="347">
        <v>7168.62</v>
      </c>
      <c r="H74" s="347">
        <v>4027.04</v>
      </c>
      <c r="J74" s="14">
        <v>87970</v>
      </c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347"/>
      <c r="Z74" s="347"/>
      <c r="AA74" s="347"/>
      <c r="AB74" s="347"/>
      <c r="AC74" s="347"/>
      <c r="AD74" s="347"/>
      <c r="AE74" s="60"/>
      <c r="AF74" s="60"/>
      <c r="AG74" s="60"/>
      <c r="AH74" s="60"/>
    </row>
    <row r="75" spans="1:34" s="46" customFormat="1" ht="9.9499999999999993" customHeight="1" x14ac:dyDescent="0.2">
      <c r="A75" s="22" t="s">
        <v>103</v>
      </c>
      <c r="B75" s="347">
        <v>10082.788</v>
      </c>
      <c r="C75" s="347">
        <v>26125.43</v>
      </c>
      <c r="D75" s="347">
        <v>234.53299999999999</v>
      </c>
      <c r="F75" s="347">
        <v>7012.94</v>
      </c>
      <c r="G75" s="347">
        <v>4603.7</v>
      </c>
      <c r="H75" s="347">
        <v>453.75</v>
      </c>
      <c r="J75" s="14">
        <v>218713.05</v>
      </c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347"/>
      <c r="Z75" s="347"/>
      <c r="AA75" s="347"/>
      <c r="AB75" s="347"/>
      <c r="AC75" s="347"/>
      <c r="AD75" s="347"/>
    </row>
    <row r="76" spans="1:34" ht="3" customHeight="1" x14ac:dyDescent="0.15">
      <c r="A76" s="24"/>
      <c r="B76" s="24"/>
      <c r="C76" s="24"/>
      <c r="D76" s="24"/>
      <c r="E76" s="24"/>
      <c r="F76" s="24"/>
      <c r="G76" s="24"/>
      <c r="H76" s="24"/>
      <c r="I76" s="24"/>
      <c r="J76" s="5"/>
      <c r="L76" s="386"/>
      <c r="M76" s="386"/>
      <c r="N76" s="386"/>
      <c r="O76" s="46"/>
      <c r="P76" s="386"/>
      <c r="Q76" s="386"/>
      <c r="R76" s="386"/>
      <c r="S76" s="386"/>
      <c r="T76" s="386"/>
      <c r="U76" s="46"/>
      <c r="V76" s="347"/>
      <c r="W76" s="347"/>
      <c r="X76" s="347"/>
      <c r="Y76" s="347"/>
      <c r="Z76" s="347"/>
      <c r="AA76" s="347"/>
      <c r="AB76" s="347"/>
      <c r="AC76" s="347"/>
      <c r="AD76" s="347"/>
      <c r="AE76" s="46"/>
      <c r="AF76" s="46"/>
      <c r="AG76" s="46"/>
      <c r="AH76" s="46"/>
    </row>
    <row r="77" spans="1:34" ht="3" customHeight="1" x14ac:dyDescent="0.15">
      <c r="A77" s="23"/>
      <c r="B77" s="23"/>
      <c r="C77" s="23"/>
      <c r="D77" s="23"/>
      <c r="E77" s="23"/>
      <c r="F77" s="23"/>
      <c r="G77" s="23"/>
      <c r="H77" s="23"/>
      <c r="I77" s="23"/>
      <c r="L77" s="386"/>
      <c r="M77" s="386"/>
      <c r="N77" s="386"/>
      <c r="O77" s="46"/>
      <c r="P77" s="386"/>
      <c r="Q77" s="386"/>
      <c r="R77" s="386"/>
      <c r="S77" s="386"/>
      <c r="T77" s="386"/>
      <c r="U77" s="46"/>
      <c r="V77" s="347"/>
      <c r="W77" s="347"/>
      <c r="X77" s="347"/>
      <c r="Y77" s="347"/>
      <c r="Z77" s="347"/>
      <c r="AA77" s="347"/>
      <c r="AB77" s="347"/>
      <c r="AC77" s="347"/>
      <c r="AD77" s="347"/>
    </row>
    <row r="78" spans="1:34" s="96" customFormat="1" ht="23.25" customHeight="1" x14ac:dyDescent="0.15">
      <c r="A78" s="486" t="s">
        <v>354</v>
      </c>
      <c r="B78" s="486"/>
      <c r="C78" s="486"/>
      <c r="D78" s="486"/>
      <c r="E78" s="486"/>
      <c r="F78" s="486"/>
      <c r="G78" s="486"/>
      <c r="H78" s="486"/>
      <c r="I78" s="486"/>
      <c r="J78" s="486"/>
      <c r="L78" s="46"/>
      <c r="M78" s="46"/>
      <c r="N78" s="46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</row>
    <row r="79" spans="1:34" s="96" customFormat="1" ht="9" customHeight="1" x14ac:dyDescent="0.15">
      <c r="A79" s="93" t="s">
        <v>415</v>
      </c>
      <c r="B79" s="93"/>
      <c r="C79" s="93"/>
      <c r="D79" s="93"/>
      <c r="E79" s="93"/>
      <c r="F79" s="93"/>
      <c r="G79" s="93"/>
      <c r="H79" s="93"/>
      <c r="I79" s="93"/>
      <c r="L79" s="46"/>
      <c r="M79" s="46"/>
      <c r="N79" s="46"/>
      <c r="O79" s="4"/>
      <c r="P79" s="46"/>
      <c r="Q79" s="46"/>
      <c r="R79" s="46"/>
      <c r="S79" s="46"/>
      <c r="T79" s="46"/>
      <c r="U79" s="4"/>
      <c r="V79" s="4"/>
      <c r="W79" s="4"/>
      <c r="X79" s="4"/>
      <c r="Y79" s="4"/>
      <c r="Z79" s="4"/>
      <c r="AA79" s="4"/>
      <c r="AB79" s="4"/>
      <c r="AC79" s="4"/>
      <c r="AD79" s="4"/>
    </row>
    <row r="80" spans="1:34" s="309" customFormat="1" ht="12.75" x14ac:dyDescent="0.2">
      <c r="A80" s="8"/>
      <c r="J80" s="8"/>
      <c r="L80" s="46"/>
      <c r="M80" s="46"/>
      <c r="N80" s="46"/>
      <c r="O80" s="96"/>
      <c r="P80" s="46"/>
      <c r="Q80" s="46"/>
      <c r="R80" s="46"/>
      <c r="S80" s="46"/>
      <c r="T80" s="4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</row>
    <row r="81" spans="1:34" s="309" customFormat="1" ht="12.75" x14ac:dyDescent="0.2">
      <c r="A81" s="317"/>
      <c r="L81" s="46"/>
      <c r="M81" s="46"/>
      <c r="N81" s="46"/>
      <c r="O81" s="96"/>
      <c r="P81" s="46"/>
      <c r="Q81" s="46"/>
      <c r="R81" s="46"/>
      <c r="S81" s="46"/>
      <c r="T81" s="46"/>
      <c r="U81" s="96"/>
      <c r="V81" s="96"/>
      <c r="W81" s="96"/>
      <c r="X81" s="96"/>
      <c r="Y81" s="96"/>
      <c r="Z81" s="96"/>
      <c r="AA81" s="96"/>
      <c r="AB81" s="96"/>
      <c r="AC81" s="96"/>
      <c r="AD81" s="96"/>
    </row>
    <row r="82" spans="1:34" s="309" customFormat="1" ht="12.75" x14ac:dyDescent="0.2">
      <c r="L82" s="46"/>
      <c r="M82" s="46"/>
      <c r="N82" s="46"/>
      <c r="P82" s="46"/>
      <c r="Q82" s="46"/>
      <c r="R82" s="46"/>
      <c r="S82" s="46"/>
      <c r="T82" s="46"/>
    </row>
    <row r="83" spans="1:34" s="309" customFormat="1" ht="12.75" x14ac:dyDescent="0.2">
      <c r="C83" s="318"/>
      <c r="D83" s="318"/>
      <c r="E83" s="318"/>
      <c r="F83" s="318"/>
      <c r="G83" s="318"/>
      <c r="H83" s="318"/>
      <c r="I83" s="318"/>
      <c r="J83" s="319"/>
      <c r="K83" s="319"/>
      <c r="L83" s="60"/>
      <c r="M83" s="60"/>
      <c r="N83" s="60"/>
      <c r="P83" s="46"/>
      <c r="Q83" s="46"/>
      <c r="R83" s="46"/>
      <c r="S83" s="46"/>
      <c r="T83" s="46"/>
    </row>
    <row r="84" spans="1:34" s="309" customFormat="1" ht="12.75" x14ac:dyDescent="0.2">
      <c r="A84" s="8"/>
      <c r="B84" s="320"/>
      <c r="K84" s="319"/>
      <c r="L84" s="60"/>
      <c r="M84" s="60"/>
      <c r="N84" s="60"/>
      <c r="P84" s="46"/>
      <c r="Q84" s="46"/>
      <c r="R84" s="46"/>
      <c r="S84" s="46"/>
      <c r="T84" s="46"/>
    </row>
    <row r="85" spans="1:34" s="309" customFormat="1" ht="12.75" x14ac:dyDescent="0.2">
      <c r="L85" s="60"/>
      <c r="M85" s="60"/>
      <c r="N85" s="60"/>
      <c r="P85" s="60"/>
      <c r="Q85" s="60"/>
      <c r="R85" s="60"/>
      <c r="S85" s="60"/>
      <c r="T85" s="60"/>
    </row>
    <row r="86" spans="1:34" s="309" customFormat="1" ht="12.75" x14ac:dyDescent="0.2">
      <c r="L86" s="60"/>
      <c r="M86" s="60"/>
      <c r="N86" s="60"/>
      <c r="P86" s="46"/>
      <c r="Q86" s="46"/>
      <c r="R86" s="46"/>
      <c r="S86" s="46"/>
      <c r="T86" s="46"/>
    </row>
    <row r="87" spans="1:34" s="309" customFormat="1" ht="12.75" x14ac:dyDescent="0.2">
      <c r="L87" s="60"/>
      <c r="M87" s="60"/>
      <c r="N87" s="60"/>
      <c r="P87" s="60"/>
      <c r="Q87" s="60"/>
      <c r="R87" s="60"/>
      <c r="S87" s="60"/>
      <c r="T87" s="60"/>
    </row>
    <row r="88" spans="1:34" ht="12.75" x14ac:dyDescent="0.2">
      <c r="C88" s="309"/>
      <c r="L88" s="60"/>
      <c r="M88" s="60"/>
      <c r="N88" s="60"/>
      <c r="O88" s="309"/>
      <c r="P88" s="46"/>
      <c r="Q88" s="46"/>
      <c r="R88" s="46"/>
      <c r="S88" s="46"/>
      <c r="T88" s="46"/>
      <c r="U88" s="309"/>
      <c r="V88" s="309"/>
      <c r="W88" s="309"/>
      <c r="X88" s="309"/>
      <c r="Y88" s="309"/>
      <c r="Z88" s="309"/>
      <c r="AA88" s="309"/>
      <c r="AB88" s="309"/>
      <c r="AC88" s="309"/>
      <c r="AD88" s="309"/>
      <c r="AE88" s="309"/>
      <c r="AF88" s="309"/>
      <c r="AG88" s="309"/>
      <c r="AH88" s="309"/>
    </row>
    <row r="89" spans="1:34" ht="12.75" x14ac:dyDescent="0.2">
      <c r="C89" s="309"/>
      <c r="L89" s="46"/>
      <c r="M89" s="46"/>
      <c r="N89" s="46"/>
      <c r="O89" s="309"/>
      <c r="P89" s="46"/>
      <c r="Q89" s="46"/>
      <c r="R89" s="46"/>
      <c r="S89" s="46"/>
      <c r="T89" s="46"/>
      <c r="U89" s="309"/>
      <c r="V89" s="309"/>
      <c r="W89" s="309"/>
      <c r="X89" s="309"/>
      <c r="Y89" s="309"/>
      <c r="Z89" s="309"/>
      <c r="AA89" s="309"/>
      <c r="AB89" s="309"/>
      <c r="AC89" s="309"/>
      <c r="AD89" s="309"/>
    </row>
    <row r="90" spans="1:34" x14ac:dyDescent="0.15">
      <c r="L90" s="46"/>
      <c r="M90" s="46"/>
      <c r="N90" s="46"/>
    </row>
    <row r="91" spans="1:34" ht="12.75" x14ac:dyDescent="0.2">
      <c r="A91" s="8"/>
      <c r="B91" s="320"/>
      <c r="L91" s="46"/>
      <c r="M91" s="46"/>
      <c r="N91" s="46"/>
    </row>
    <row r="92" spans="1:34" ht="12.75" x14ac:dyDescent="0.2">
      <c r="B92" s="309"/>
      <c r="C92" s="309"/>
      <c r="L92" s="46"/>
      <c r="M92" s="46"/>
      <c r="N92" s="46"/>
      <c r="P92" s="96"/>
      <c r="Q92" s="96"/>
      <c r="R92" s="96"/>
      <c r="S92" s="96"/>
      <c r="T92" s="96"/>
    </row>
    <row r="93" spans="1:34" ht="12.75" x14ac:dyDescent="0.2">
      <c r="B93" s="309"/>
      <c r="C93" s="309"/>
      <c r="L93" s="46"/>
      <c r="M93" s="46"/>
      <c r="N93" s="46"/>
      <c r="P93" s="96"/>
      <c r="Q93" s="96"/>
      <c r="R93" s="96"/>
      <c r="S93" s="96"/>
      <c r="T93" s="96"/>
    </row>
    <row r="94" spans="1:34" ht="12.75" x14ac:dyDescent="0.2">
      <c r="B94" s="309"/>
      <c r="C94" s="309"/>
      <c r="L94" s="46"/>
      <c r="M94" s="46"/>
      <c r="N94" s="46"/>
      <c r="P94" s="309"/>
      <c r="Q94" s="309"/>
      <c r="R94" s="309"/>
      <c r="S94" s="309"/>
      <c r="T94" s="309"/>
    </row>
    <row r="95" spans="1:34" ht="12.75" x14ac:dyDescent="0.2">
      <c r="C95" s="309"/>
      <c r="L95" s="46"/>
      <c r="M95" s="46"/>
      <c r="N95" s="46"/>
      <c r="P95" s="309"/>
      <c r="Q95" s="309"/>
      <c r="R95" s="309"/>
      <c r="S95" s="309"/>
      <c r="T95" s="309"/>
    </row>
    <row r="96" spans="1:34" ht="12.75" x14ac:dyDescent="0.2">
      <c r="C96" s="309"/>
      <c r="L96" s="46"/>
      <c r="M96" s="46"/>
      <c r="N96" s="46"/>
      <c r="P96" s="309"/>
      <c r="Q96" s="309"/>
      <c r="R96" s="309"/>
      <c r="S96" s="309"/>
      <c r="T96" s="309"/>
    </row>
    <row r="97" spans="3:20" ht="12.75" x14ac:dyDescent="0.2">
      <c r="C97" s="309"/>
      <c r="L97" s="60"/>
      <c r="M97" s="60"/>
      <c r="N97" s="60"/>
      <c r="P97" s="309"/>
      <c r="Q97" s="309"/>
      <c r="R97" s="309"/>
      <c r="S97" s="309"/>
      <c r="T97" s="309"/>
    </row>
    <row r="98" spans="3:20" ht="12.75" x14ac:dyDescent="0.2">
      <c r="C98" s="309"/>
      <c r="L98" s="46"/>
      <c r="M98" s="46"/>
      <c r="N98" s="46"/>
      <c r="P98" s="309"/>
      <c r="Q98" s="309"/>
      <c r="R98" s="309"/>
      <c r="S98" s="309"/>
      <c r="T98" s="309"/>
    </row>
    <row r="99" spans="3:20" ht="12.75" x14ac:dyDescent="0.2">
      <c r="L99" s="60"/>
      <c r="M99" s="60"/>
      <c r="N99" s="60"/>
      <c r="P99" s="309"/>
      <c r="Q99" s="309"/>
      <c r="R99" s="309"/>
      <c r="S99" s="309"/>
      <c r="T99" s="309"/>
    </row>
    <row r="100" spans="3:20" ht="12.75" x14ac:dyDescent="0.2">
      <c r="L100" s="46"/>
      <c r="M100" s="46"/>
      <c r="N100" s="46"/>
      <c r="P100" s="309"/>
      <c r="Q100" s="309"/>
      <c r="R100" s="309"/>
      <c r="S100" s="309"/>
      <c r="T100" s="309"/>
    </row>
    <row r="101" spans="3:20" ht="12.75" x14ac:dyDescent="0.2">
      <c r="L101" s="46"/>
      <c r="M101" s="46"/>
      <c r="N101" s="46"/>
      <c r="P101" s="309"/>
      <c r="Q101" s="309"/>
      <c r="R101" s="309"/>
      <c r="S101" s="309"/>
      <c r="T101" s="309"/>
    </row>
    <row r="104" spans="3:20" x14ac:dyDescent="0.15">
      <c r="L104" s="96"/>
      <c r="M104" s="96"/>
      <c r="N104" s="96"/>
    </row>
    <row r="105" spans="3:20" x14ac:dyDescent="0.15">
      <c r="L105" s="96"/>
      <c r="M105" s="96"/>
      <c r="N105" s="96"/>
    </row>
    <row r="106" spans="3:20" ht="12.75" x14ac:dyDescent="0.2">
      <c r="L106" s="309"/>
      <c r="M106" s="309"/>
      <c r="N106" s="309"/>
    </row>
    <row r="107" spans="3:20" ht="12.75" x14ac:dyDescent="0.2">
      <c r="L107" s="309"/>
      <c r="M107" s="309"/>
      <c r="N107" s="309"/>
    </row>
    <row r="108" spans="3:20" ht="12.75" x14ac:dyDescent="0.2">
      <c r="L108" s="309"/>
      <c r="M108" s="309"/>
      <c r="N108" s="309"/>
    </row>
    <row r="109" spans="3:20" ht="12.75" x14ac:dyDescent="0.2">
      <c r="L109" s="309"/>
      <c r="M109" s="309"/>
      <c r="N109" s="309"/>
    </row>
    <row r="110" spans="3:20" ht="12.75" x14ac:dyDescent="0.2">
      <c r="L110" s="309"/>
      <c r="M110" s="309"/>
      <c r="N110" s="309"/>
    </row>
    <row r="111" spans="3:20" ht="12.75" x14ac:dyDescent="0.2">
      <c r="L111" s="309"/>
      <c r="M111" s="309"/>
      <c r="N111" s="309"/>
    </row>
    <row r="112" spans="3:20" ht="12.75" x14ac:dyDescent="0.2">
      <c r="L112" s="309"/>
      <c r="M112" s="309"/>
      <c r="N112" s="309"/>
    </row>
    <row r="113" spans="12:14" ht="12.75" x14ac:dyDescent="0.2">
      <c r="L113" s="309"/>
      <c r="M113" s="309"/>
      <c r="N113" s="309"/>
    </row>
  </sheetData>
  <mergeCells count="12">
    <mergeCell ref="A78:J78"/>
    <mergeCell ref="B12:J12"/>
    <mergeCell ref="B43:J43"/>
    <mergeCell ref="B50:J50"/>
    <mergeCell ref="B61:J61"/>
    <mergeCell ref="B72:J72"/>
    <mergeCell ref="A5:G5"/>
    <mergeCell ref="A8:A10"/>
    <mergeCell ref="B8:D9"/>
    <mergeCell ref="F8:J8"/>
    <mergeCell ref="F9:H9"/>
    <mergeCell ref="J9:J10"/>
  </mergeCells>
  <printOptions horizontalCentered="1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18</vt:i4>
      </vt:variant>
      <vt:variant>
        <vt:lpstr>Intervalli denominati</vt:lpstr>
      </vt:variant>
      <vt:variant>
        <vt:i4>1</vt:i4>
      </vt:variant>
    </vt:vector>
  </HeadingPairs>
  <TitlesOfParts>
    <vt:vector size="19" baseType="lpstr">
      <vt:lpstr>Indice</vt:lpstr>
      <vt:lpstr>13.1</vt:lpstr>
      <vt:lpstr>13.2</vt:lpstr>
      <vt:lpstr>13.2 segue</vt:lpstr>
      <vt:lpstr>13.3</vt:lpstr>
      <vt:lpstr>13.4</vt:lpstr>
      <vt:lpstr>13.5</vt:lpstr>
      <vt:lpstr>13.6</vt:lpstr>
      <vt:lpstr>13.7</vt:lpstr>
      <vt:lpstr>13.8</vt:lpstr>
      <vt:lpstr>13.9</vt:lpstr>
      <vt:lpstr>13.10</vt:lpstr>
      <vt:lpstr>13.11</vt:lpstr>
      <vt:lpstr>13.12</vt:lpstr>
      <vt:lpstr>13.13</vt:lpstr>
      <vt:lpstr>13.13 segue</vt:lpstr>
      <vt:lpstr>13.14</vt:lpstr>
      <vt:lpstr>13.15</vt:lpstr>
      <vt:lpstr>'13.12'!Area_stampa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2016-11-10T16:02:42Z</dcterms:created>
  <dcterms:modified xsi:type="dcterms:W3CDTF">2022-12-06T16:21:45Z</dcterms:modified>
</cp:coreProperties>
</file>