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harts/chart8.xml" ContentType="application/vnd.openxmlformats-officedocument.drawingml.chart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harts/chart9.xml" ContentType="application/vnd.openxmlformats-officedocument.drawingml.chart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harts/chart1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1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charts/chart14.xml" ContentType="application/vnd.openxmlformats-officedocument.drawingml.chart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charts/chart15.xml" ContentType="application/vnd.openxmlformats-officedocument.drawingml.chart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charts/chart16.xml" ContentType="application/vnd.openxmlformats-officedocument.drawingml.chart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charts/chart17.xml" ContentType="application/vnd.openxmlformats-officedocument.drawingml.chart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charts/chart18.xml" ContentType="application/vnd.openxmlformats-officedocument.drawingml.chart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charts/chart19.xml" ContentType="application/vnd.openxmlformats-officedocument.drawingml.chart+xml"/>
  <Override PartName="/xl/drawings/drawing3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 defaultThemeVersion="124226"/>
  <bookViews>
    <workbookView xWindow="0" yWindow="0" windowWidth="19200" windowHeight="6930" tabRatio="875"/>
  </bookViews>
  <sheets>
    <sheet name="Indice" sheetId="113" r:id="rId1"/>
    <sheet name="2.1" sheetId="105" r:id="rId2"/>
    <sheet name="2.1 dati" sheetId="137" r:id="rId3"/>
    <sheet name="2.2 " sheetId="59" r:id="rId4"/>
    <sheet name="2.2 dati " sheetId="60" r:id="rId5"/>
    <sheet name="2.3" sheetId="61" r:id="rId6"/>
    <sheet name="2.3 dati" sheetId="62" r:id="rId7"/>
    <sheet name="2.4" sheetId="138" r:id="rId8"/>
    <sheet name="2.4 dati" sheetId="139" r:id="rId9"/>
    <sheet name="2.5" sheetId="140" r:id="rId10"/>
    <sheet name="2.5 dati" sheetId="141" r:id="rId11"/>
    <sheet name="2.6" sheetId="142" r:id="rId12"/>
    <sheet name="2.6 dati" sheetId="143" r:id="rId13"/>
    <sheet name="2.7" sheetId="94" r:id="rId14"/>
    <sheet name="2.7 dati" sheetId="93" r:id="rId15"/>
    <sheet name="2.8" sheetId="124" r:id="rId16"/>
    <sheet name="2.8 dati" sheetId="125" r:id="rId17"/>
    <sheet name="2.9" sheetId="131" r:id="rId18"/>
    <sheet name="2.9 dati" sheetId="132" r:id="rId19"/>
    <sheet name="2.10" sheetId="126" r:id="rId20"/>
    <sheet name="2.10 dati" sheetId="127" r:id="rId21"/>
    <sheet name="2.11" sheetId="133" r:id="rId22"/>
    <sheet name="2.11 dati" sheetId="135" r:id="rId23"/>
    <sheet name="2.12" sheetId="128" r:id="rId24"/>
    <sheet name="2.12 dati" sheetId="136" r:id="rId25"/>
    <sheet name="2.13" sheetId="120" r:id="rId26"/>
    <sheet name="2.13 dati " sheetId="121" r:id="rId27"/>
    <sheet name="2.14" sheetId="122" r:id="rId28"/>
    <sheet name="2.14 dati" sheetId="123" r:id="rId29"/>
    <sheet name="2.15" sheetId="116" r:id="rId30"/>
    <sheet name="2.15 dati" sheetId="117" r:id="rId31"/>
    <sheet name="2.16" sheetId="118" r:id="rId32"/>
    <sheet name="2.16 dati" sheetId="119" r:id="rId33"/>
    <sheet name="2.17" sheetId="129" r:id="rId34"/>
    <sheet name="2.17 dati" sheetId="130" r:id="rId35"/>
  </sheets>
  <externalReferences>
    <externalReference r:id="rId36"/>
    <externalReference r:id="rId37"/>
    <externalReference r:id="rId38"/>
    <externalReference r:id="rId39"/>
  </externalReferences>
  <definedNames>
    <definedName name="_xlnm.Print_Area" localSheetId="0">Indice!$A$1:$C$22</definedName>
  </definedNames>
  <calcPr calcId="162913"/>
</workbook>
</file>

<file path=xl/calcChain.xml><?xml version="1.0" encoding="utf-8"?>
<calcChain xmlns="http://schemas.openxmlformats.org/spreadsheetml/2006/main">
  <c r="A32" i="142" l="1"/>
  <c r="A6" i="142"/>
  <c r="A6" i="140"/>
  <c r="A6" i="138"/>
  <c r="C95" i="137" l="1"/>
  <c r="C94" i="137"/>
  <c r="C93" i="137"/>
  <c r="C92" i="137"/>
  <c r="C91" i="137"/>
  <c r="C90" i="137"/>
  <c r="C89" i="137"/>
  <c r="C88" i="137"/>
  <c r="C87" i="137"/>
  <c r="C86" i="137"/>
  <c r="C85" i="137"/>
  <c r="C84" i="137"/>
  <c r="C83" i="137"/>
  <c r="C82" i="137"/>
  <c r="C81" i="137"/>
  <c r="C80" i="137"/>
  <c r="C79" i="137"/>
  <c r="C78" i="137"/>
  <c r="C77" i="137"/>
  <c r="C76" i="137"/>
  <c r="C75" i="137"/>
  <c r="C74" i="137"/>
  <c r="C73" i="137"/>
  <c r="C72" i="137"/>
  <c r="C71" i="137"/>
  <c r="C70" i="137"/>
  <c r="C69" i="137"/>
  <c r="C65" i="137"/>
  <c r="C64" i="137"/>
  <c r="C63" i="137"/>
  <c r="C62" i="137"/>
  <c r="C61" i="137"/>
  <c r="C60" i="137"/>
  <c r="C59" i="137"/>
  <c r="C58" i="137"/>
  <c r="C57" i="137"/>
  <c r="C56" i="137"/>
  <c r="C55" i="137"/>
  <c r="C54" i="137"/>
  <c r="C53" i="137"/>
  <c r="C52" i="137"/>
  <c r="C51" i="137"/>
  <c r="C50" i="137"/>
  <c r="C49" i="137"/>
  <c r="C48" i="137"/>
  <c r="C47" i="137"/>
  <c r="C46" i="137"/>
  <c r="C45" i="137"/>
  <c r="C44" i="137"/>
  <c r="C43" i="137"/>
  <c r="C42" i="137"/>
  <c r="C41" i="137"/>
  <c r="C40" i="137"/>
  <c r="C39" i="137"/>
  <c r="C35" i="137"/>
  <c r="C34" i="137"/>
  <c r="C33" i="137"/>
  <c r="C32" i="137"/>
  <c r="C31" i="137"/>
  <c r="C30" i="137"/>
  <c r="C29" i="137"/>
  <c r="C28" i="137"/>
  <c r="C27" i="137"/>
  <c r="C26" i="137"/>
  <c r="C25" i="137"/>
  <c r="C24" i="137"/>
  <c r="C23" i="137"/>
  <c r="C22" i="137"/>
  <c r="C21" i="137"/>
  <c r="C20" i="137"/>
  <c r="C19" i="137"/>
  <c r="C18" i="137"/>
  <c r="C17" i="137"/>
  <c r="C16" i="137"/>
  <c r="C15" i="137"/>
  <c r="C14" i="137"/>
  <c r="C13" i="137"/>
  <c r="C12" i="137"/>
  <c r="C11" i="137"/>
  <c r="C10" i="137"/>
  <c r="C9" i="137"/>
  <c r="H15" i="93" l="1"/>
  <c r="H13" i="93"/>
  <c r="H12" i="93"/>
  <c r="H10" i="93"/>
  <c r="B30" i="117" l="1"/>
  <c r="B29" i="117"/>
  <c r="B28" i="117"/>
  <c r="B27" i="117"/>
  <c r="B26" i="117"/>
  <c r="B25" i="117"/>
  <c r="B24" i="117"/>
  <c r="B23" i="117"/>
  <c r="B22" i="117"/>
  <c r="B21" i="117"/>
  <c r="B20" i="117"/>
  <c r="B19" i="117"/>
  <c r="B18" i="117"/>
  <c r="B17" i="117"/>
  <c r="B16" i="117"/>
  <c r="B15" i="117"/>
  <c r="B14" i="117"/>
  <c r="B13" i="117"/>
  <c r="B12" i="117"/>
  <c r="B11" i="117"/>
  <c r="B10" i="117"/>
  <c r="B9" i="117"/>
  <c r="B8" i="117"/>
</calcChain>
</file>

<file path=xl/sharedStrings.xml><?xml version="1.0" encoding="utf-8"?>
<sst xmlns="http://schemas.openxmlformats.org/spreadsheetml/2006/main" count="865" uniqueCount="493">
  <si>
    <t>Piemonte</t>
  </si>
  <si>
    <t>Trento</t>
  </si>
  <si>
    <t>Puglia</t>
  </si>
  <si>
    <t>Sicilia</t>
  </si>
  <si>
    <t>REGIONI</t>
  </si>
  <si>
    <t>Figura 2.2 - Dati</t>
  </si>
  <si>
    <t>Figura 2.2</t>
  </si>
  <si>
    <t>Italia</t>
  </si>
  <si>
    <t>ANNI</t>
  </si>
  <si>
    <t>Numero incendi</t>
  </si>
  <si>
    <t>Superficie boscata</t>
  </si>
  <si>
    <t>Superficie non boscata</t>
  </si>
  <si>
    <t>Bolzano</t>
  </si>
  <si>
    <t>Figura 2.1</t>
  </si>
  <si>
    <t>Roma</t>
  </si>
  <si>
    <t>Perugia</t>
  </si>
  <si>
    <t>Milano</t>
  </si>
  <si>
    <t>Torino</t>
  </si>
  <si>
    <t>Bologna</t>
  </si>
  <si>
    <t>Campobasso</t>
  </si>
  <si>
    <t>Napoli</t>
  </si>
  <si>
    <t>Aosta</t>
  </si>
  <si>
    <t>Trieste</t>
  </si>
  <si>
    <t>Potenza</t>
  </si>
  <si>
    <t>Firenze</t>
  </si>
  <si>
    <t>Ancona</t>
  </si>
  <si>
    <t>Venezia</t>
  </si>
  <si>
    <t>Genova</t>
  </si>
  <si>
    <t>Catanzaro</t>
  </si>
  <si>
    <t>L'Aquila</t>
  </si>
  <si>
    <t>Bari</t>
  </si>
  <si>
    <t>Palermo</t>
  </si>
  <si>
    <t>Slovenia</t>
  </si>
  <si>
    <t>Croazia</t>
  </si>
  <si>
    <t>Bulgaria</t>
  </si>
  <si>
    <t>Slovacchia</t>
  </si>
  <si>
    <t>Cipro</t>
  </si>
  <si>
    <t>Spagna</t>
  </si>
  <si>
    <t>Grecia</t>
  </si>
  <si>
    <t>Lussemburgo</t>
  </si>
  <si>
    <t>Romania</t>
  </si>
  <si>
    <t>Ungheria</t>
  </si>
  <si>
    <t>Portogallo</t>
  </si>
  <si>
    <t>Polonia</t>
  </si>
  <si>
    <t>Estonia</t>
  </si>
  <si>
    <t>Germania</t>
  </si>
  <si>
    <t>Austria</t>
  </si>
  <si>
    <t>Finlandia</t>
  </si>
  <si>
    <t>Svezia</t>
  </si>
  <si>
    <t>Paesi Bassi</t>
  </si>
  <si>
    <t>Irlanda</t>
  </si>
  <si>
    <t>Malta</t>
  </si>
  <si>
    <t>Francia</t>
  </si>
  <si>
    <t>Belgio</t>
  </si>
  <si>
    <t>Lituania</t>
  </si>
  <si>
    <t>Lettonia</t>
  </si>
  <si>
    <t>Danimarca</t>
  </si>
  <si>
    <t xml:space="preserve">Trento </t>
  </si>
  <si>
    <t xml:space="preserve">Veneto </t>
  </si>
  <si>
    <t xml:space="preserve">Lombardia  </t>
  </si>
  <si>
    <t xml:space="preserve">Sardegna </t>
  </si>
  <si>
    <t xml:space="preserve">Umbria </t>
  </si>
  <si>
    <t xml:space="preserve">Abruzzo </t>
  </si>
  <si>
    <t xml:space="preserve">Toscana </t>
  </si>
  <si>
    <t xml:space="preserve">Campania </t>
  </si>
  <si>
    <t xml:space="preserve">Liguria </t>
  </si>
  <si>
    <t xml:space="preserve">Lazio </t>
  </si>
  <si>
    <t xml:space="preserve">Basilicata </t>
  </si>
  <si>
    <t xml:space="preserve">Calabria </t>
  </si>
  <si>
    <t xml:space="preserve">Molise </t>
  </si>
  <si>
    <t>PAESI</t>
  </si>
  <si>
    <t>emissioni di gas acidificanti</t>
  </si>
  <si>
    <r>
      <t>Consumi finali di energia in Italia e in alcuni paesi dell'Unione europea</t>
    </r>
    <r>
      <rPr>
        <sz val="9"/>
        <rFont val="Arial"/>
        <family val="2"/>
      </rPr>
      <t xml:space="preserve"> (a)</t>
    </r>
  </si>
  <si>
    <t>Fonte: Eurostat</t>
  </si>
  <si>
    <t>(a) I dati presenti nella tavola posso subire delle lievi variazioni con quelli pubblicati nel precedente Annuario statistico italiano poiché Eurostat aggiorna periodicamente il data base da cui provengono.</t>
  </si>
  <si>
    <t>Consumi finali di energia</t>
  </si>
  <si>
    <t>Produzione lorda di energia elettrica da fonte energetica rinnovabile</t>
  </si>
  <si>
    <t>Fonte: Terna S.p.A. - Rete elettrica nazionale</t>
  </si>
  <si>
    <t>Idrica</t>
  </si>
  <si>
    <t>Eolica</t>
  </si>
  <si>
    <t>Fotovoltaica</t>
  </si>
  <si>
    <t>Geotermica</t>
  </si>
  <si>
    <t>Altro</t>
  </si>
  <si>
    <t>Totale rinnovabile</t>
  </si>
  <si>
    <t>Totale</t>
  </si>
  <si>
    <t>Produzione lorda di energia elettrica da fonte energetica rinnovabile (a)</t>
  </si>
  <si>
    <t>emissione di gas precursori dell'ozono troposferico</t>
  </si>
  <si>
    <t>Figura 2.3</t>
  </si>
  <si>
    <t>Figura 2.3 - Dati</t>
  </si>
  <si>
    <t>Figura 2.7</t>
  </si>
  <si>
    <t>Catania (a)</t>
  </si>
  <si>
    <t>Cagliari</t>
  </si>
  <si>
    <t>Messina (a)</t>
  </si>
  <si>
    <t>Reggio Calabria (a)</t>
  </si>
  <si>
    <t>Figura 2.4 - Dati</t>
  </si>
  <si>
    <t>Figura 2.6 - Dati</t>
  </si>
  <si>
    <t>kg per abitante</t>
  </si>
  <si>
    <t xml:space="preserve">ITALIA </t>
  </si>
  <si>
    <t>Figura 2.8 - Dati</t>
  </si>
  <si>
    <t>Figura 2.5 - Dati</t>
  </si>
  <si>
    <t>(a) I dati presenti nella tavola hanno subito delle variazioni rispetto quelli pubblicati nel precedente Annuario statistico italiano poiché la metodologia di riferimento per il calcolo dei bilanci energetici è quella indicata da Eurostat.</t>
  </si>
  <si>
    <t>emissioni di gas ad effetto serra</t>
  </si>
  <si>
    <t>Ue 27</t>
  </si>
  <si>
    <t>Figura 2.8</t>
  </si>
  <si>
    <t>Figura 2.9</t>
  </si>
  <si>
    <t>Rifiuti urbani differenziati e indifferenziati per regione</t>
  </si>
  <si>
    <t>Eventi sismici con magnitudo superiore o uguale a 3,0 in Italia</t>
  </si>
  <si>
    <t>Fonte: Istituto nazionale di geofisica e vulcanologia (Ingv), Centro nazionale terremoti</t>
  </si>
  <si>
    <t>Magnitudo</t>
  </si>
  <si>
    <t>Località</t>
  </si>
  <si>
    <t>Longitudine</t>
  </si>
  <si>
    <t>Latitudine</t>
  </si>
  <si>
    <t>Isole Eolie (Messina)</t>
  </si>
  <si>
    <t>Tirreno Meridionale (MARE)</t>
  </si>
  <si>
    <t>Mar Ionio Meridionale (MARE)</t>
  </si>
  <si>
    <t>Adriatico Centrale (MARE)</t>
  </si>
  <si>
    <t>Costa Marchigiana Anconetana (Ancona)</t>
  </si>
  <si>
    <t>Costa Calabra sud-occidentale (Catanzaro, Vibo Valentia, Reggio di Calabria)</t>
  </si>
  <si>
    <t>Costa Calabra sud-orientale (Reggio di Calabria)</t>
  </si>
  <si>
    <t>Figura 2.11</t>
  </si>
  <si>
    <t>Figura 2.11 - Dati</t>
  </si>
  <si>
    <t>Fonte: Istat, Censimento delle acque per uso civile (R)</t>
  </si>
  <si>
    <t>Anomalie della precipitazione totale annua</t>
  </si>
  <si>
    <t xml:space="preserve">CAPOLUOHI DI REGIONE, CITTA' METROPOLITANE </t>
  </si>
  <si>
    <t>Figura 2.9 - Dati</t>
  </si>
  <si>
    <t xml:space="preserve">Aree protette terrestri </t>
  </si>
  <si>
    <t>Aree protette marine</t>
  </si>
  <si>
    <t>6 km SW Motta Sant'Anastasia (CT)</t>
  </si>
  <si>
    <t>Canale di Sicilia meridionale (MARE)</t>
  </si>
  <si>
    <t>1 km E Sant'Alessio in Aspromonte (RC)</t>
  </si>
  <si>
    <t>Lampedusa e Linosa (Agrigento)</t>
  </si>
  <si>
    <t>Costa Marchigiana Fermana (Fermo)</t>
  </si>
  <si>
    <t>Anno 2021</t>
  </si>
  <si>
    <t>Metano</t>
  </si>
  <si>
    <t>Energia elettrica</t>
  </si>
  <si>
    <t>GPL</t>
  </si>
  <si>
    <t>Gasolio</t>
  </si>
  <si>
    <t>-</t>
  </si>
  <si>
    <t>Anno 2020, valori percentuali sulla popolazione residente</t>
  </si>
  <si>
    <t>(a) Dati riferiti all'insieme dei comuni capoluogo di regione e provincia autonoma.</t>
  </si>
  <si>
    <t>COMUNI</t>
  </si>
  <si>
    <t>Fognatura</t>
  </si>
  <si>
    <t>Lombardia</t>
  </si>
  <si>
    <t>Veneto</t>
  </si>
  <si>
    <t>Emilia-Romagna</t>
  </si>
  <si>
    <t xml:space="preserve">Sicilia </t>
  </si>
  <si>
    <t>Umbria</t>
  </si>
  <si>
    <t>Sardegna</t>
  </si>
  <si>
    <t>Campania</t>
  </si>
  <si>
    <t>Friuli-Venezia Giulia</t>
  </si>
  <si>
    <t>Basilicata</t>
  </si>
  <si>
    <t>Marche</t>
  </si>
  <si>
    <t>Liguria</t>
  </si>
  <si>
    <t>Bolzano/Bozen</t>
  </si>
  <si>
    <t>Valle d’Aosta</t>
  </si>
  <si>
    <t>marna da cemento</t>
  </si>
  <si>
    <t>minerali ceramici e industriali</t>
  </si>
  <si>
    <t>salgemma</t>
  </si>
  <si>
    <t>talco, barite e fluorite</t>
  </si>
  <si>
    <t>Nord-ovest</t>
  </si>
  <si>
    <t>Nord-est</t>
  </si>
  <si>
    <r>
      <t>Centro</t>
    </r>
    <r>
      <rPr>
        <vertAlign val="superscript"/>
        <sz val="9"/>
        <color indexed="8"/>
        <rFont val="Arial Narrow"/>
        <family val="2"/>
      </rPr>
      <t xml:space="preserve"> </t>
    </r>
  </si>
  <si>
    <t>Sud</t>
  </si>
  <si>
    <t>Isole</t>
  </si>
  <si>
    <t>Valle d'Aosta/Vallée d'Aoste</t>
  </si>
  <si>
    <t>Trentino-Alto Adige/Südtirol</t>
  </si>
  <si>
    <t xml:space="preserve">Friuli-Venezia Giulia </t>
  </si>
  <si>
    <t>Ripartizioni geografiche</t>
  </si>
  <si>
    <t>Regioni</t>
  </si>
  <si>
    <r>
      <t>Consumo di energia delle unità residenti (</t>
    </r>
    <r>
      <rPr>
        <b/>
        <i/>
        <sz val="9"/>
        <rFont val="Arial"/>
        <family val="2"/>
      </rPr>
      <t>Net domestic energy use</t>
    </r>
    <r>
      <rPr>
        <b/>
        <sz val="9"/>
        <rFont val="Arial"/>
        <family val="2"/>
      </rPr>
      <t xml:space="preserve"> - NDEU) per settore economico e famiglie</t>
    </r>
  </si>
  <si>
    <t>Agricoltura e Pesca (Nace A)</t>
  </si>
  <si>
    <t>Industria (Nace B-F)</t>
  </si>
  <si>
    <t>Servizi (Nace G-S)</t>
  </si>
  <si>
    <t>Famiglie</t>
  </si>
  <si>
    <r>
      <t>Consumo di energia delle unità residenti (</t>
    </r>
    <r>
      <rPr>
        <b/>
        <i/>
        <sz val="9"/>
        <rFont val="Arial"/>
        <family val="2"/>
      </rPr>
      <t>Net domestic energy use</t>
    </r>
    <r>
      <rPr>
        <b/>
        <sz val="9"/>
        <rFont val="Arial"/>
        <family val="2"/>
      </rPr>
      <t xml:space="preserve"> - NDEU) nel settore dell’Industria (Nace B-F)</t>
    </r>
  </si>
  <si>
    <t>Legenda Nace: B – Attività estrattiva; C – Attività manifatturiere (C10-C12 alimentari, bevande e tabacchi; C13 C15 tessile abbigliamento e pelle; C16 legno; C17 carta; C18 stampa; C19 raffinerie; C20 chimica; C21farmaceutica; C22 gomma e plastica; C23 minerali non metalliferi; C24 siderurgia; C25 prodotti in metallo; C27 apparecchiature elettriche; C28 macchinari; C29-C30 mezzi di trasporto; C31 mobili; C32 altre manifatturiere; C33 riparazione e installazione di macchinari e attrezzature); D - Fornitura di energia elettrica, gas, vapore e aria condizionata; E – Fornitura di acqua; reti fognarie, attività di trattamento dei rifiuti e risanamento; F – Costruzioni.</t>
  </si>
  <si>
    <t>Settori dell'Industria (Nace B-F)</t>
  </si>
  <si>
    <t>Nace</t>
  </si>
  <si>
    <t>NDEU (percentuali)</t>
  </si>
  <si>
    <t>Elettricità, gas, calore</t>
  </si>
  <si>
    <t>Nace D</t>
  </si>
  <si>
    <t>Acqua, reti fognarie e rifiuti</t>
  </si>
  <si>
    <t>Nace E</t>
  </si>
  <si>
    <t>Costruzioni</t>
  </si>
  <si>
    <t>Nace F</t>
  </si>
  <si>
    <t>Attività estrattiva</t>
  </si>
  <si>
    <t>Nace B</t>
  </si>
  <si>
    <t>alimentari, bevande e tabacchi</t>
  </si>
  <si>
    <t>Nace C10-C12</t>
  </si>
  <si>
    <t>tessile, abbigliamento e pelle</t>
  </si>
  <si>
    <t>Nace C13-C15</t>
  </si>
  <si>
    <t>carta</t>
  </si>
  <si>
    <t>Nace C17</t>
  </si>
  <si>
    <t xml:space="preserve">raffinerie </t>
  </si>
  <si>
    <t>Nace C19</t>
  </si>
  <si>
    <t>chimica</t>
  </si>
  <si>
    <t>Nace C20</t>
  </si>
  <si>
    <t>farmaceutica</t>
  </si>
  <si>
    <t>Nace C21</t>
  </si>
  <si>
    <t>gomma e plastica</t>
  </si>
  <si>
    <t>Nace C22</t>
  </si>
  <si>
    <t>minerali non metalliferi</t>
  </si>
  <si>
    <t>Nace C23</t>
  </si>
  <si>
    <t>siderurgia</t>
  </si>
  <si>
    <t>Nace C24</t>
  </si>
  <si>
    <t>prodotti in metallo</t>
  </si>
  <si>
    <t>Nace C25</t>
  </si>
  <si>
    <t>altre manufattiere</t>
  </si>
  <si>
    <r>
      <t>Consumo di energia delle unità residenti (</t>
    </r>
    <r>
      <rPr>
        <b/>
        <i/>
        <sz val="9"/>
        <rFont val="Arial"/>
        <family val="2"/>
      </rPr>
      <t>Net domestic energy use</t>
    </r>
    <r>
      <rPr>
        <b/>
        <sz val="9"/>
        <rFont val="Arial"/>
        <family val="2"/>
      </rPr>
      <t xml:space="preserve"> - NDEU) nel settore dei Servizi (Nace G-S)</t>
    </r>
  </si>
  <si>
    <t>Legenda Nace: G – Commercio e riparazione di veicoli; H – Trasporto e magazzinaggio (H49 trasporto terrestre e mediante condotta; H50 trasporto marittimo e per le vie d’acqua; H51 trasporto aereo; H52 magazzinaggio e supporto ai trasporti; H53 servizi postali e attività di corriere); I - Alloggio e ristorazione; J - Informazione e comunicazione; K - Attività finanziarie e assicurative; L - Attività immobiliari; M - Attività professionali, scientifiche e tecniche; N – Noleggio, agenzie viaggio e supporto alle imprese; O - Amministrazione pubblica e difesa; assicurazione sociale obbligatoria; P – Istruzione; Q - Sanità e assistenza sociale; R – Arte, sport, intrattenimento e divertimento; S - Altri servizi.</t>
  </si>
  <si>
    <t>Settori dei Sercizi (Nace G-S)</t>
  </si>
  <si>
    <t>Commercio e riparazione di veicoli</t>
  </si>
  <si>
    <t>Nace G</t>
  </si>
  <si>
    <t>trasporto terrestre e mediante condotte</t>
  </si>
  <si>
    <t>Nace H49</t>
  </si>
  <si>
    <t>trasporto marittimo</t>
  </si>
  <si>
    <t>Nace H50</t>
  </si>
  <si>
    <t>trasporto aereo</t>
  </si>
  <si>
    <t>Nace H51</t>
  </si>
  <si>
    <t>magazzinaggio e supporto ai trasporti</t>
  </si>
  <si>
    <t>Nace H52</t>
  </si>
  <si>
    <t>servizi postali e attività di corriere</t>
  </si>
  <si>
    <t>Nace H53</t>
  </si>
  <si>
    <t>Alloggio e ristorazione</t>
  </si>
  <si>
    <t>Nace I</t>
  </si>
  <si>
    <t>Informazione e cominicazione</t>
  </si>
  <si>
    <t>Nace J</t>
  </si>
  <si>
    <t>Finanza e assicurazioni</t>
  </si>
  <si>
    <t>Nace K</t>
  </si>
  <si>
    <t>Attività immobiliari</t>
  </si>
  <si>
    <t>Nace L</t>
  </si>
  <si>
    <t>Attività professionali, scientifiche e tecniche</t>
  </si>
  <si>
    <t>Nace M</t>
  </si>
  <si>
    <t>Noleggio, agenzie viaggio, supporto alle imprese</t>
  </si>
  <si>
    <t>Nace N</t>
  </si>
  <si>
    <t>Amministrazione pubblica, difesa e assicurazione sociale obbligatoria</t>
  </si>
  <si>
    <t>Nace O</t>
  </si>
  <si>
    <t>Istruzione</t>
  </si>
  <si>
    <t>Nace P</t>
  </si>
  <si>
    <t>Sanità e assistenza sociale</t>
  </si>
  <si>
    <t>Nace Q</t>
  </si>
  <si>
    <t>Arte, sport, intrattenimento e divertimento</t>
  </si>
  <si>
    <t>Nace R</t>
  </si>
  <si>
    <t>Altri servizi</t>
  </si>
  <si>
    <t>Nace S</t>
  </si>
  <si>
    <r>
      <t>Figura 2.7</t>
    </r>
    <r>
      <rPr>
        <b/>
        <sz val="9"/>
        <color indexed="10"/>
        <rFont val="Arial"/>
        <family val="2"/>
      </rPr>
      <t xml:space="preserve"> </t>
    </r>
    <r>
      <rPr>
        <b/>
        <sz val="9"/>
        <rFont val="Arial"/>
        <family val="2"/>
      </rPr>
      <t>- Dati</t>
    </r>
  </si>
  <si>
    <t>Figura 2.12 - Dati</t>
  </si>
  <si>
    <t>Figura 2.12</t>
  </si>
  <si>
    <t>Figura 2.13</t>
  </si>
  <si>
    <t>Figura 2.13 - Dati</t>
  </si>
  <si>
    <t>Figura 2.14</t>
  </si>
  <si>
    <t>Figura 2.15 - Dati</t>
  </si>
  <si>
    <t>Figura 2.15</t>
  </si>
  <si>
    <t>Figura 2.14 - Dati</t>
  </si>
  <si>
    <t>Anno 2020, valori percentuali sui volumi immessi in rete</t>
  </si>
  <si>
    <t>(a) L'incidenza delle rinnovabili è stata calcolata rapportando la produzione lorda da fonti rinnovabili al totale della produzione lorda non comprensivo del contributo delle bioenergie.</t>
  </si>
  <si>
    <t>Totale NDEU</t>
  </si>
  <si>
    <t>Capitolo - 2. Ambiente, clima e energia</t>
  </si>
  <si>
    <t>Anno 2020</t>
  </si>
  <si>
    <t xml:space="preserve">Figura 2.4 </t>
  </si>
  <si>
    <t>Figura 2.5</t>
  </si>
  <si>
    <t>Figura 2.6</t>
  </si>
  <si>
    <t>Figura 2.10</t>
  </si>
  <si>
    <t>Superficie boscata e non boscata percorse dal fuoco</t>
  </si>
  <si>
    <t>Consumo di energia delle unità residenti (Net domestic energy use - NDEU) per settore economico e famiglie</t>
  </si>
  <si>
    <t>Consumo di energia delle unità residenti (Net domestic energy use - NDEU) nel settore dell’Industria (Nace B-F)</t>
  </si>
  <si>
    <t>Consumo di energia delle unità residenti (Net domestic energy use - NDEU) nel settore dei Servizi (Nace G-S)</t>
  </si>
  <si>
    <t>Emissioni atmosferiche delle attività produttive nei paesi Ue 27</t>
  </si>
  <si>
    <t>Consumi finali di energia in Italia e in alcuni paesi dell'Unione europea</t>
  </si>
  <si>
    <t>Figura 2.10 - Dati</t>
  </si>
  <si>
    <t>Fonte: Istat, Rilevazione Pressione antropica e rischi naturali (R)</t>
  </si>
  <si>
    <t>Figura 2.16</t>
  </si>
  <si>
    <t>Superficie media
 percorsa dal fuoco (asse destro) (a)</t>
  </si>
  <si>
    <t>Fonte: Istat, Conti delle emissioni atmosferiche (E)</t>
  </si>
  <si>
    <t>Fonte: Istat, Conti dei flussi fisici di energia (E)</t>
  </si>
  <si>
    <t>Anni 2017-2021, in milioni di tonnellate equivalenti di petrolio</t>
  </si>
  <si>
    <t>Fonte: Eurostat-Energy Balances April 2023 edition - Eurostat methodology</t>
  </si>
  <si>
    <t xml:space="preserve">Produzione lorda di energia elettrica da fonte energetica rinnovabile </t>
  </si>
  <si>
    <t>Anni 2018-2021, valori percentuali</t>
  </si>
  <si>
    <t>Acqua erogata</t>
  </si>
  <si>
    <t>Perdite totali</t>
  </si>
  <si>
    <t>Toscana</t>
  </si>
  <si>
    <t>ITALIA</t>
  </si>
  <si>
    <t>Calabria</t>
  </si>
  <si>
    <t>Lazio</t>
  </si>
  <si>
    <t>Molise</t>
  </si>
  <si>
    <t>Abruzzo</t>
  </si>
  <si>
    <t>Copertura del servizio pubblico di fognatura per regione</t>
  </si>
  <si>
    <t>Acqua erogata per usi autorizzati e perdite idriche totali nelle reti di distribuzione dell’acqua potabile per regione</t>
  </si>
  <si>
    <t>Anni 2018-2021, milioni di tonnellate equivalenti di petrolio (Mtep)</t>
  </si>
  <si>
    <t>Anno 2021, valori percentuali</t>
  </si>
  <si>
    <t>mezzi di trasporto</t>
  </si>
  <si>
    <t>Nace C29-C30</t>
  </si>
  <si>
    <t>Nace* C16, C18, C26-C28, C31-C33</t>
  </si>
  <si>
    <t>Anni 2019-2021 (*), milioni di tonnellate equivalenti di petrolio (Mtep) e variazioni percentuali</t>
  </si>
  <si>
    <t>(*) tra parentesi è riportata la variazione percentuale del NDEU nell'anno 2021 rispetto all'anno 2020.</t>
  </si>
  <si>
    <t>2021/2020</t>
  </si>
  <si>
    <t>Nace (variazione percentuale 2021/2020)</t>
  </si>
  <si>
    <t>Anni 2017-2021</t>
  </si>
  <si>
    <t>Anni 2018-2021</t>
  </si>
  <si>
    <t>Anni 2019-2021</t>
  </si>
  <si>
    <t xml:space="preserve">Spesa energetica per l’abitazione principale delle famiglie residenti in Italia </t>
  </si>
  <si>
    <t>Spesa energetica per l’abitazione principale delle famiglie residenti in Italia</t>
  </si>
  <si>
    <t>Anno 2020, composizione percentuale per fonte energetica</t>
  </si>
  <si>
    <t>Spesa per consumi energetici nel 2020 (composizione percentuale)</t>
  </si>
  <si>
    <t>Legna e pellet (a)</t>
  </si>
  <si>
    <t>Altro (b)</t>
  </si>
  <si>
    <t>Centro</t>
  </si>
  <si>
    <t>Fonte: Istat, Consumi energetici delle famiglie, Anno 2021 (R)</t>
  </si>
  <si>
    <t>(a) I dati si riferiscono alla totalità dei consumi di pellet e alla sola quota di consumi di legna derivanti dall'acquisto. Sono esclusi gli utilizzi in impianti centralizzati.</t>
  </si>
  <si>
    <t>(b) La spesa comprende le spese per l'impianto centralizzato (riscaldamento o acqua calda) alimentato a biomasse, energia solare o fonte non identificata.</t>
  </si>
  <si>
    <t>Superficie boscata e non boscata percorse dal fuoco.</t>
  </si>
  <si>
    <t xml:space="preserve">Superficie boscata e non boscata percorse dal fuoco. </t>
  </si>
  <si>
    <t>Anni 2011-2022, superficie in ettari e numero di incendi</t>
  </si>
  <si>
    <t>Anno 2022</t>
  </si>
  <si>
    <t>Anni 2011-2022, superficie in ettari</t>
  </si>
  <si>
    <t>Costa Marchigiana Pesarese (Pesaro-Urbino)</t>
  </si>
  <si>
    <t>3 km SE Guidonia Montecelio (RM)</t>
  </si>
  <si>
    <t>5 km NE Montone (PG)</t>
  </si>
  <si>
    <t>7 km W Santa Domenica Vittoria (ME)</t>
  </si>
  <si>
    <t>Costa Garganica (Foggia)</t>
  </si>
  <si>
    <t>3 km W Floresta (ME)</t>
  </si>
  <si>
    <t>4 km SW Floresta (ME)</t>
  </si>
  <si>
    <t>6 km SW Serravalle di Chienti (MC)</t>
  </si>
  <si>
    <t>Adriatico Settentrionale (MARE)</t>
  </si>
  <si>
    <t>Costa Catanese (Catania)</t>
  </si>
  <si>
    <t>3 km E Mazzarrone (CT)</t>
  </si>
  <si>
    <t>4 km N Pietralunga (PG)</t>
  </si>
  <si>
    <t>2 km N Verbicaro (CS)</t>
  </si>
  <si>
    <t>3 km N Talla (AR)</t>
  </si>
  <si>
    <t>1 km NE Baranello (CB)</t>
  </si>
  <si>
    <t>2 km E Mogliano (MC)</t>
  </si>
  <si>
    <t>2 km NW Frigento (AV)</t>
  </si>
  <si>
    <t>Mar Ligure (MARE)</t>
  </si>
  <si>
    <t>2 km S Roccafluvione (AP)</t>
  </si>
  <si>
    <t>3 km NE Torreano (UD)</t>
  </si>
  <si>
    <t>Golfo di Policastro (Salerno, Potenza)</t>
  </si>
  <si>
    <t>6 km N Borgo San Lorenzo (FI)</t>
  </si>
  <si>
    <t>8 km E San Floro (CZ)</t>
  </si>
  <si>
    <t>2 km SW Bargagli (GE)</t>
  </si>
  <si>
    <t>5 km NW Antonimina (RC)</t>
  </si>
  <si>
    <t>V3 Monte Bianco (ITALIA, FRANCIA, SVIZZERA)</t>
  </si>
  <si>
    <t>4 km W Civitella del Tronto (TE)</t>
  </si>
  <si>
    <t>7 km NE Fosciandora (LU)</t>
  </si>
  <si>
    <t>4 km S Paternò (CT)</t>
  </si>
  <si>
    <t>4 km S Folignano (AP)</t>
  </si>
  <si>
    <t>8 km NE Fosciandora (LU)</t>
  </si>
  <si>
    <t>3 km NE Visso (MC)</t>
  </si>
  <si>
    <t>9 km NW Adrano (CT)</t>
  </si>
  <si>
    <t>10 km NE Regalbuto (EN)</t>
  </si>
  <si>
    <t>10 km N Centuripe (EN)</t>
  </si>
  <si>
    <t>9 km NE Regalbuto (EN)</t>
  </si>
  <si>
    <t>10 km NW Adrano (CT)</t>
  </si>
  <si>
    <t>2 km N Vietri di Potenza (PZ)</t>
  </si>
  <si>
    <t>2 km N Frisanco (PN)</t>
  </si>
  <si>
    <t>3 km SW Caltabellotta (AG)</t>
  </si>
  <si>
    <t>2 km W Bagnolo in Piano (RE)</t>
  </si>
  <si>
    <t>4 km SE Cavriago (RE)</t>
  </si>
  <si>
    <t>7 km E Alimena (PA)</t>
  </si>
  <si>
    <t>4 km W Tramonti di Sopra (PN)</t>
  </si>
  <si>
    <t>6 km W Accumoli (RI)</t>
  </si>
  <si>
    <t>3 km NE Meldola (FC)</t>
  </si>
  <si>
    <t>1 km N Meldola (FC)</t>
  </si>
  <si>
    <t>5 km S Novellara (RE)</t>
  </si>
  <si>
    <t>Costa Marchigiana Picena (Ascoli Piceno)</t>
  </si>
  <si>
    <t>5 km E Cittareale (RI)</t>
  </si>
  <si>
    <t>6 km W Caulonia (RC)</t>
  </si>
  <si>
    <t>1 km E Umbriatico (KR)</t>
  </si>
  <si>
    <t>1 km SE Umbriatico (KR)</t>
  </si>
  <si>
    <t>2 km W Macchia Valfortore (CB)</t>
  </si>
  <si>
    <t>4 km SW Impruneta (FI)</t>
  </si>
  <si>
    <t>4 km E San Casciano in Val di Pesa (FI)</t>
  </si>
  <si>
    <t>1 km NE Pontechianale (CN)</t>
  </si>
  <si>
    <t>5 km E Pizzoli (AQ)</t>
  </si>
  <si>
    <t>2 km S Abetone (PT)</t>
  </si>
  <si>
    <t>4 km E Monghidoro (BO)</t>
  </si>
  <si>
    <t>4 km NE Bagnolo in Piano (RE)</t>
  </si>
  <si>
    <t>2 km SW Ciciliano (RM)</t>
  </si>
  <si>
    <t>Campi Flegrei</t>
  </si>
  <si>
    <t>V3 Tarvisio (ITALIA, AUSTRIA, SLOVENIA)</t>
  </si>
  <si>
    <t>4 km N Ragalna (CT)</t>
  </si>
  <si>
    <t>2 km W Feroleto della Chiesa (RC)</t>
  </si>
  <si>
    <t>3 km S Campagna (SA)</t>
  </si>
  <si>
    <t>3 km E Borzonasca (GE)</t>
  </si>
  <si>
    <t>2 km SE Borzonasca (GE)</t>
  </si>
  <si>
    <t>4 km SE Accumoli (RI)</t>
  </si>
  <si>
    <t>2 km E Amatrice (RI)</t>
  </si>
  <si>
    <t>1 km SW Polonghera (CN)</t>
  </si>
  <si>
    <t>5 km NE Pescina (AQ)</t>
  </si>
  <si>
    <t>7 km N Albi (CZ)</t>
  </si>
  <si>
    <t>3 km SE Accumoli (RI)</t>
  </si>
  <si>
    <t>1 km S Sassinoro (BN)</t>
  </si>
  <si>
    <t>5 km W Dogna (UD)</t>
  </si>
  <si>
    <t>3 km SW Gubbio (PG)</t>
  </si>
  <si>
    <t>2 km N Carpineti (RE)</t>
  </si>
  <si>
    <t>5 km NE Bagnolo in Piano (RE)</t>
  </si>
  <si>
    <t>5 km E Bagnolo in Piano (RE)</t>
  </si>
  <si>
    <t>9 km S Viareggio (LU)</t>
  </si>
  <si>
    <t>1 km SE Langhirano (PR)</t>
  </si>
  <si>
    <t>4 km NE Salsomaggiore Terme (PR)</t>
  </si>
  <si>
    <t>4 km W Frontone (PU)</t>
  </si>
  <si>
    <t>4 km SE Borbona (RI)</t>
  </si>
  <si>
    <t>Data</t>
  </si>
  <si>
    <t>Anni 2011-2022</t>
  </si>
  <si>
    <r>
      <t xml:space="preserve">Fonte: </t>
    </r>
    <r>
      <rPr>
        <sz val="7"/>
        <rFont val="Arial"/>
        <family val="2"/>
      </rPr>
      <t>Comando Unita' Forestali, Ambientali e Agroalimentari dell'Arma dei Carabinieri (CUFAA); Corpo Forestale della Valle d'Aosta, Nucleo Antincendio boschivo; Provincia Autonoma di Bolzano, Agricoltura e foreste, Servizio forestale; Provincia Autonoma di Trento, Dipartimento Protezione civile, foreste e fauna, Servizio Foreste - Ufficio Vincolo idrogeologico; Regione Friuli Venezia Giulia, Direzione centrale risorse agroalimentari, forestali e ittiche, Servizio foreste e Corpo forestale; Comando del Corpo Forestale della Regione Siciliana; Direttore Servizio antincendio e logistica Corpo Forestale e di vigilanza ambientale Regione Sardegna.</t>
    </r>
  </si>
  <si>
    <t>(a) Superficie totale percorsa dal fuoco sul numero di incendi.</t>
  </si>
  <si>
    <t>Fonte: Comando Unita' Forestali, Ambientali e Agroalimentari dell'Arma dei Carabinieri (CUFAA); Corpo Forestale della Valle d'Aosta, Nucleo Antincendio boschivo; Provincia Autonoma di Bolzano, Agricoltura e foreste, Servizio forestale; Provincia Autonoma di Trento, Dipartimento Protezione civile, foreste e fauna, Servizio Foreste - Ufficio Vincolo idrogeologico; Regione Friuli Venezia Giulia, Direzione centrale risorse agroalimentari, forestali e ittiche, Servizio foreste e Corpo forestale; Comando del Corpo Forestale della Regione Siciliana; Direttore Servizio antincendio e logistica Corpo Forestale e di vigilanza ambientale Regione Sardegna.</t>
  </si>
  <si>
    <t>(a) per le città metropolitane di Catania, Reggio di Calabria e Messina, i valori 2021 sono confrontati con i valori medi del decennio 2006-2015 in base alla disponibilità di serie di dati complete.</t>
  </si>
  <si>
    <t xml:space="preserve">Fonte: Istat, Rilevazione Dati meteoclimatici ed idrologici </t>
  </si>
  <si>
    <t>Anno 2021, valori assoluti in gradi Celsius e millimetri</t>
  </si>
  <si>
    <t>Anomalie di temperatura media e precipitazione totale annue dal valore climatico 1981-2010 per capoluogo di regione e città metropolitana</t>
  </si>
  <si>
    <t>(a) per le città metropolitane di Catania, Reggio di Calabria e Messina, i valori 2021 sono confrontati con i valori medi del decennio 2006-2015, in base alla disponibilità di serie di datigiornalieri complete.</t>
  </si>
  <si>
    <t>Fonte: Istat, Rilevazione sui dati meteo-climatici ed idrologici</t>
  </si>
  <si>
    <r>
      <t>Anomalie di temperatura media</t>
    </r>
    <r>
      <rPr>
        <b/>
        <sz val="7"/>
        <rFont val="Arial"/>
        <family val="2"/>
      </rPr>
      <t xml:space="preserve"> </t>
    </r>
    <r>
      <rPr>
        <sz val="7"/>
        <rFont val="Arial"/>
        <family val="2"/>
      </rPr>
      <t>annua</t>
    </r>
  </si>
  <si>
    <t>Anno 2020, valori assoluti in milioni di tonnellate</t>
  </si>
  <si>
    <t>b) per il 2019, dati su estrazioni da cave non disponibili, riportati dati 2018</t>
  </si>
  <si>
    <t>a) per il 2020 dati provvisori</t>
  </si>
  <si>
    <r>
      <t xml:space="preserve">Sud </t>
    </r>
    <r>
      <rPr>
        <vertAlign val="superscript"/>
        <sz val="7"/>
        <rFont val="Arial"/>
        <family val="2"/>
      </rPr>
      <t>(b)</t>
    </r>
  </si>
  <si>
    <t>risorsa minerale estratta</t>
  </si>
  <si>
    <r>
      <t xml:space="preserve">Calabria </t>
    </r>
    <r>
      <rPr>
        <vertAlign val="superscript"/>
        <sz val="7"/>
        <color indexed="8"/>
        <rFont val="Arial"/>
        <family val="2"/>
      </rPr>
      <t>(a) (b)</t>
    </r>
  </si>
  <si>
    <r>
      <t xml:space="preserve">Lazio </t>
    </r>
    <r>
      <rPr>
        <vertAlign val="superscript"/>
        <sz val="7"/>
        <color indexed="8"/>
        <rFont val="Arial"/>
        <family val="2"/>
      </rPr>
      <t>(b)</t>
    </r>
  </si>
  <si>
    <t>var % 2020/2019</t>
  </si>
  <si>
    <t>estrazione di risorse minerali da cave</t>
  </si>
  <si>
    <t>Anno 2020, valori in metri cubi per chilometro quadrato di superficie territoriale</t>
  </si>
  <si>
    <t>Figura 2.12  Intensità di estrazione di acque minerali, per regione</t>
  </si>
  <si>
    <t>Intensità di estrazione di acque minerali, per regione</t>
  </si>
  <si>
    <t>Anno 2021, kg per abitante, valori percentuali</t>
  </si>
  <si>
    <t>Emilia-Romagna (a)</t>
  </si>
  <si>
    <t>Marche  (a)</t>
  </si>
  <si>
    <t xml:space="preserve">Aree protette terrestri e marine Complessive (nazionali, regionali e della Rete Natura 2000) (a), per paese. </t>
  </si>
  <si>
    <t>Fonte: Word Database on protected area (WDPA)</t>
  </si>
  <si>
    <t>Obiettivo 2020</t>
  </si>
  <si>
    <t>Obiettivo 2030</t>
  </si>
  <si>
    <t>Fonte: Word Database on Protected Area (WDPA)</t>
  </si>
  <si>
    <t>(a) le aree protette terrestri e marine totali, sono calciolate al netto delle loro sovrapposizioni spaziali.</t>
  </si>
  <si>
    <t>Anni 2019 e 2022</t>
  </si>
  <si>
    <t>Anni 2019 e 2022, valori percentuali</t>
  </si>
  <si>
    <t>intensità di estrazione acque minerali 2020  (mc/Kmq)</t>
  </si>
  <si>
    <t>Valle d'Aosta / Vallée d'Aoste</t>
  </si>
  <si>
    <r>
      <t xml:space="preserve">Calabria </t>
    </r>
    <r>
      <rPr>
        <vertAlign val="superscript"/>
        <sz val="9"/>
        <color rgb="FF000000"/>
        <rFont val="Arial Narrow"/>
        <family val="2"/>
      </rPr>
      <t>(a)</t>
    </r>
  </si>
  <si>
    <t>Intensità di estrazione di acque minerali naturali estratte a fini di produzione per regione e ripartizione geografica</t>
  </si>
  <si>
    <t>Figura 2.16 - Dati</t>
  </si>
  <si>
    <t>Figura 2.17</t>
  </si>
  <si>
    <t>Figura 2.17 - Dati</t>
  </si>
  <si>
    <t>Anno 2020, in percentuale sul totale delle emissioni</t>
  </si>
  <si>
    <t>Anno 2020, valori assoluti in milioni di tonnellate (scala sinistra) e variazioni percentuali (scala destra)</t>
  </si>
  <si>
    <t>Target raccolta differenziata (percentuale sul totale)</t>
  </si>
  <si>
    <r>
      <t xml:space="preserve">Raccolta differenziata
</t>
    </r>
    <r>
      <rPr>
        <sz val="7"/>
        <color indexed="8"/>
        <rFont val="Arial"/>
        <family val="2"/>
      </rPr>
      <t>(percentuale sul totale)</t>
    </r>
  </si>
  <si>
    <r>
      <t xml:space="preserve">Rifiuti indifferenziati
</t>
    </r>
    <r>
      <rPr>
        <sz val="7"/>
        <color indexed="8"/>
        <rFont val="Arial"/>
        <family val="2"/>
      </rPr>
      <t>(percentuale sul totale)</t>
    </r>
  </si>
  <si>
    <t>Fonte: Elaborazione Istat su dati ISPRA</t>
  </si>
  <si>
    <t>* Confluiscono in questa voce residuale tutte le attività economiche dell'industria manifatturiera con percentuali inferiori all'1%.</t>
  </si>
  <si>
    <t>Emissioni atmosferiche delle attività produttive nei Paesi Ue 27</t>
  </si>
  <si>
    <t xml:space="preserve">Anno 2020, valori assoluti in milioni di tonnellate e variazioni percentuali </t>
  </si>
  <si>
    <t>a) Non sono stati rilevati dati relativi a estrazioni di minerali auriferi</t>
  </si>
  <si>
    <t>b) Per la Calabria dati provvisori</t>
  </si>
  <si>
    <t>a) Per il 2020 dati provvisori</t>
  </si>
  <si>
    <t>b) Estrazioni da cave per il 2019 non disponibili, riportati dati 2018</t>
  </si>
  <si>
    <r>
      <t>a)</t>
    </r>
    <r>
      <rPr>
        <sz val="7"/>
        <color indexed="8"/>
        <rFont val="Arial"/>
        <family val="2"/>
      </rPr>
      <t xml:space="preserve"> Non sono stati rilevati dati relativi a minerali auriferi.</t>
    </r>
  </si>
  <si>
    <t>b) Per la Calabria dati provvisori.</t>
  </si>
  <si>
    <t>Anno 2020, metri cubi estratti per chilometro quadrato di superficie regionale</t>
  </si>
  <si>
    <t>Dati in ordine decrescente per raccolta differenziata.</t>
  </si>
  <si>
    <t>(a) Ai sensi della Legge n. 84 del 28 maggio 2021, da giugno 2021 i comuni di Montecopiolo e Sassofeltrio dalla Provincia di Pesaro e Urbino (Regione Marche) passano alla Provincia di Rimini (Regione Emilia-Romagna), ma i relativi rifiuti nel 2021 sono attribuiti alle Marche.</t>
  </si>
  <si>
    <t>Rifiuti urbani differenziati e indifferenziati per regione (a)</t>
  </si>
  <si>
    <t>Rifiuti urbani prodotti pro capite e percentuale di raccolta differenziata e indifferenziata per regione (a)</t>
  </si>
  <si>
    <t>Repubblica Ceca</t>
  </si>
  <si>
    <t>Anno 2020 in percentuale sul totale delle emissioni</t>
  </si>
  <si>
    <t>Nace G (+10,5%)</t>
  </si>
  <si>
    <t>Trasporto e magazzinaggio</t>
  </si>
  <si>
    <t>Nace H (+14,3%)</t>
  </si>
  <si>
    <t>Nace H</t>
  </si>
  <si>
    <t>Nace H49 (+18,8%)</t>
  </si>
  <si>
    <t>Nace H50 (+8,9%)</t>
  </si>
  <si>
    <t>Nace H51 (+18,8%)</t>
  </si>
  <si>
    <t>Nace H52 (+6,8%)</t>
  </si>
  <si>
    <t>Nace H53 (-0,5%)</t>
  </si>
  <si>
    <t>Nace I (+4,9%)</t>
  </si>
  <si>
    <t>Nace J (+3,0%)</t>
  </si>
  <si>
    <t>Nace K (+2,5%)</t>
  </si>
  <si>
    <t>Nace L (+18,6%)</t>
  </si>
  <si>
    <t>Nace M (+13,9%)</t>
  </si>
  <si>
    <t>Nace N (+18,2%)</t>
  </si>
  <si>
    <t>Nace O (-15,6%)</t>
  </si>
  <si>
    <t>Nace P (-3,3%)</t>
  </si>
  <si>
    <t>Nace Q (-19,3%)</t>
  </si>
  <si>
    <t>Nace R (+2,5%)</t>
  </si>
  <si>
    <t>Nace S (+9,0%)</t>
  </si>
  <si>
    <t xml:space="preserve">Figura 2.10 Estrazioni di risorse minerali non energetiche da cave per regione </t>
  </si>
  <si>
    <t xml:space="preserve">Estrazioni di risorse minerali non energetiche da cave per regione </t>
  </si>
  <si>
    <t>Estrazioni di risorse minerali da miniere non energetiche (a) per macroaggregato e ripartizione geografica</t>
  </si>
  <si>
    <t>Anno 2020, valori assoluti in tonnellate</t>
  </si>
  <si>
    <t>Estrazioni di risorse minerali non energetiche da cave per regione</t>
  </si>
  <si>
    <r>
      <t>Figura 2.11 Estrazione di risorse minerali non energetiche da miniere (a) per macroaggregato e ripartizione geografica</t>
    </r>
    <r>
      <rPr>
        <b/>
        <vertAlign val="superscript"/>
        <sz val="10"/>
        <rFont val="Arial"/>
        <family val="2"/>
      </rPr>
      <t xml:space="preserve"> </t>
    </r>
  </si>
  <si>
    <t xml:space="preserve">Estrazioni di risorse minerali non energetiche da miniere per macroaggregato, per ripartizione geografica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</si>
</sst>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41" formatCode="_-* #,##0_-;\-* #,##0_-;_-* &quot;-&quot;_-;_-@_-"/>
    <numFmt numFmtId="43" formatCode="_-* #,##0.00_-;\-* #,##0.00_-;_-* &quot;-&quot;??_-;_-@_-"/>
    <numFmt numFmtId="164" formatCode="_-* #,##0.00\ _€_-;\-* #,##0.00\ _€_-;_-* &quot;-&quot;??\ _€_-;_-@_-"/>
    <numFmt numFmtId="165" formatCode="_([$€]* #,##0.00_);_([$€]* \(#,##0.00\);_([$€]* &quot;-&quot;??_);_(@_)"/>
    <numFmt numFmtId="166" formatCode="_(* #,##0.00_);_(* \(#,##0.00\);_(* &quot;-&quot;??_);_(@_)"/>
    <numFmt numFmtId="167" formatCode="#,##0_-"/>
    <numFmt numFmtId="168" formatCode="_-&quot;L.&quot;\ * #,##0_-;\-&quot;L.&quot;\ * #,##0_-;_-&quot;L.&quot;\ * &quot;-&quot;_-;_-@_-"/>
    <numFmt numFmtId="169" formatCode="#,##0.0"/>
    <numFmt numFmtId="170" formatCode="_-* #,##0_-;\-* #,##0_-;_-* &quot;-&quot;??_-;_-@_-"/>
    <numFmt numFmtId="171" formatCode="0.0"/>
    <numFmt numFmtId="172" formatCode="0.0%"/>
    <numFmt numFmtId="173" formatCode="_-* #,##0.0_-;\-* #,##0.0_-;_-* &quot;-&quot;??_-;_-@_-"/>
    <numFmt numFmtId="174" formatCode="#,##0.0_-"/>
    <numFmt numFmtId="175" formatCode="\+#,##0.0;\-#,##0.0"/>
    <numFmt numFmtId="176" formatCode="#,##0.00_-"/>
    <numFmt numFmtId="177" formatCode="_-* #,##0_-_-_-;[Blue]_-* \-#,##0_-_-_-;_-* &quot;-&quot;_-_-_-;[Red]_-@_-_-_-"/>
    <numFmt numFmtId="178" formatCode="_-[$€]\ * #,##0.00_-;\-[$€]\ * #,##0.00_-;_-[$€]\ * &quot;-&quot;??_-;_-@_-"/>
    <numFmt numFmtId="179" formatCode="&quot; &quot;#,##0.00&quot; &quot;;&quot;-&quot;#,##0.00&quot; &quot;;&quot; -&quot;00&quot; &quot;;&quot; &quot;@&quot; &quot;"/>
    <numFmt numFmtId="180" formatCode="[$-410]d\-mmm\-yy;@"/>
  </numFmts>
  <fonts count="8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i/>
      <sz val="8"/>
      <name val="Arial"/>
      <family val="2"/>
    </font>
    <font>
      <sz val="8"/>
      <name val="Arial Narrow"/>
      <family val="2"/>
    </font>
    <font>
      <sz val="8"/>
      <name val="Tahoma"/>
      <family val="2"/>
    </font>
    <font>
      <b/>
      <sz val="8"/>
      <color indexed="16"/>
      <name val="Arial Narrow"/>
      <family val="2"/>
    </font>
    <font>
      <b/>
      <i/>
      <sz val="8"/>
      <name val="Tahoma"/>
      <family val="2"/>
    </font>
    <font>
      <b/>
      <sz val="7"/>
      <name val="Arial"/>
      <family val="2"/>
    </font>
    <font>
      <sz val="11"/>
      <color indexed="8"/>
      <name val="Calibri"/>
      <family val="2"/>
    </font>
    <font>
      <sz val="9"/>
      <color indexed="23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Verdana"/>
      <family val="2"/>
    </font>
    <font>
      <i/>
      <sz val="7"/>
      <name val="Arial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i/>
      <sz val="10"/>
      <name val="Arial"/>
      <family val="2"/>
    </font>
    <font>
      <b/>
      <sz val="9"/>
      <color indexed="9"/>
      <name val="Arial Narrow"/>
      <family val="2"/>
    </font>
    <font>
      <b/>
      <i/>
      <sz val="9"/>
      <color indexed="62"/>
      <name val="Arial"/>
      <family val="2"/>
    </font>
    <font>
      <b/>
      <sz val="9"/>
      <name val="Arial Narrow"/>
      <family val="2"/>
    </font>
    <font>
      <sz val="7"/>
      <color indexed="8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vertAlign val="superscript"/>
      <sz val="7"/>
      <color indexed="8"/>
      <name val="Arial"/>
      <family val="2"/>
    </font>
    <font>
      <vertAlign val="superscript"/>
      <sz val="9"/>
      <color indexed="8"/>
      <name val="Arial Narrow"/>
      <family val="2"/>
    </font>
    <font>
      <b/>
      <i/>
      <sz val="9"/>
      <name val="Arial"/>
      <family val="2"/>
    </font>
    <font>
      <b/>
      <sz val="8"/>
      <color indexed="58"/>
      <name val="Tahoma"/>
      <family val="2"/>
    </font>
    <font>
      <sz val="8"/>
      <name val="Arial Narrow"/>
      <family val="2"/>
      <charset val="1"/>
    </font>
    <font>
      <sz val="11"/>
      <name val="Arial"/>
      <family val="2"/>
    </font>
    <font>
      <b/>
      <sz val="8"/>
      <name val="Arial Narrow"/>
      <family val="2"/>
      <charset val="1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9"/>
      <color rgb="FF70707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sz val="10"/>
      <color rgb="FF707070"/>
      <name val="Arial"/>
      <family val="2"/>
    </font>
    <font>
      <b/>
      <sz val="10"/>
      <color rgb="FFFF0000"/>
      <name val="Arial"/>
      <family val="2"/>
    </font>
    <font>
      <b/>
      <sz val="10"/>
      <color rgb="FF707070"/>
      <name val="Arial"/>
      <family val="2"/>
    </font>
    <font>
      <sz val="7"/>
      <color rgb="FF707070"/>
      <name val="Arial"/>
      <family val="2"/>
    </font>
    <font>
      <b/>
      <sz val="7"/>
      <color theme="1"/>
      <name val="Arial"/>
      <family val="2"/>
    </font>
    <font>
      <sz val="7"/>
      <color theme="0"/>
      <name val="Arial"/>
      <family val="2"/>
    </font>
    <font>
      <sz val="7"/>
      <color theme="4" tint="-0.249977111117893"/>
      <name val="Arial"/>
      <family val="2"/>
    </font>
    <font>
      <sz val="11"/>
      <color theme="4" tint="-0.249977111117893"/>
      <name val="Calibri"/>
      <family val="2"/>
      <scheme val="minor"/>
    </font>
    <font>
      <sz val="11"/>
      <name val="Calibri"/>
      <family val="2"/>
      <scheme val="minor"/>
    </font>
    <font>
      <b/>
      <sz val="7"/>
      <color theme="0"/>
      <name val="Arial"/>
      <family val="2"/>
    </font>
    <font>
      <sz val="7"/>
      <color rgb="FFFF0000"/>
      <name val="Arial"/>
      <family val="2"/>
    </font>
    <font>
      <sz val="9"/>
      <color rgb="FFFF0000"/>
      <name val="Arial"/>
      <family val="2"/>
    </font>
    <font>
      <sz val="9"/>
      <color rgb="FF1F497D"/>
      <name val="Arial Black"/>
      <family val="2"/>
    </font>
    <font>
      <sz val="12"/>
      <color rgb="FFFF0000"/>
      <name val="Arial"/>
      <family val="2"/>
    </font>
    <font>
      <sz val="11"/>
      <color theme="0"/>
      <name val="Arial Black"/>
      <family val="2"/>
    </font>
    <font>
      <sz val="7"/>
      <color rgb="FF000000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vertAlign val="superscript"/>
      <sz val="7"/>
      <name val="Arial"/>
      <family val="2"/>
    </font>
    <font>
      <sz val="9"/>
      <color rgb="FF000000"/>
      <name val="Arial Narrow"/>
      <family val="2"/>
    </font>
    <font>
      <vertAlign val="superscript"/>
      <sz val="9"/>
      <color rgb="FF000000"/>
      <name val="Arial Narrow"/>
      <family val="2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43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A12742"/>
        <bgColor indexed="64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1"/>
      </left>
      <right style="thin">
        <color indexed="21"/>
      </right>
      <top/>
      <bottom style="hair">
        <color indexed="21"/>
      </bottom>
      <diagonal/>
    </border>
    <border>
      <left/>
      <right/>
      <top/>
      <bottom style="hair">
        <color indexed="21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rgb="FFFFFFFF"/>
      </left>
      <right style="medium">
        <color rgb="FFFFFFFF"/>
      </right>
      <top/>
      <bottom style="thin">
        <color indexed="64"/>
      </bottom>
      <diagonal/>
    </border>
    <border>
      <left style="medium">
        <color rgb="FFFFFFFF"/>
      </left>
      <right style="medium">
        <color rgb="FFFFFFFF"/>
      </right>
      <top style="thin">
        <color indexed="64"/>
      </top>
      <bottom/>
      <diagonal/>
    </border>
    <border>
      <left/>
      <right style="medium">
        <color rgb="FFFFFFFF"/>
      </right>
      <top/>
      <bottom/>
      <diagonal/>
    </border>
    <border>
      <left/>
      <right style="medium">
        <color rgb="FFFFFFFF"/>
      </right>
      <top/>
      <bottom style="thin">
        <color indexed="64"/>
      </bottom>
      <diagonal/>
    </border>
    <border>
      <left/>
      <right/>
      <top style="thin">
        <color rgb="FFC00000"/>
      </top>
      <bottom style="thin">
        <color rgb="FFC00000"/>
      </bottom>
      <diagonal/>
    </border>
    <border>
      <left/>
      <right/>
      <top style="thin">
        <color rgb="FFC00000"/>
      </top>
      <bottom/>
      <diagonal/>
    </border>
    <border>
      <left style="medium">
        <color rgb="FFFFFFFF"/>
      </left>
      <right/>
      <top/>
      <bottom/>
      <diagonal/>
    </border>
    <border>
      <left style="medium">
        <color rgb="FFFFFFFF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FFFFFF"/>
      </right>
      <top style="thin">
        <color indexed="64"/>
      </top>
      <bottom/>
      <diagonal/>
    </border>
    <border>
      <left/>
      <right/>
      <top/>
      <bottom style="thin">
        <color rgb="FFC0C0C0"/>
      </bottom>
      <diagonal/>
    </border>
    <border>
      <left/>
      <right style="medium">
        <color rgb="FFFFFFFF"/>
      </right>
      <top style="thin">
        <color indexed="64"/>
      </top>
      <bottom style="thin">
        <color indexed="64"/>
      </bottom>
      <diagonal/>
    </border>
    <border>
      <left style="medium">
        <color rgb="FFFFFFFF"/>
      </left>
      <right style="medium">
        <color rgb="FFFFFFFF"/>
      </right>
      <top style="thin">
        <color indexed="64"/>
      </top>
      <bottom style="thin">
        <color indexed="64"/>
      </bottom>
      <diagonal/>
    </border>
  </borders>
  <cellStyleXfs count="252">
    <xf numFmtId="0" fontId="0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5" fillId="16" borderId="1" applyNumberFormat="0" applyAlignment="0" applyProtection="0"/>
    <xf numFmtId="0" fontId="25" fillId="16" borderId="1" applyNumberFormat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7" fillId="17" borderId="3" applyNumberFormat="0" applyAlignment="0" applyProtection="0"/>
    <xf numFmtId="0" fontId="27" fillId="17" borderId="3" applyNumberFormat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165" fontId="10" fillId="0" borderId="0" applyFont="0" applyFill="0" applyBorder="0" applyAlignment="0" applyProtection="0"/>
    <xf numFmtId="178" fontId="5" fillId="0" borderId="0" applyFont="0" applyFill="0" applyBorder="0" applyAlignment="0" applyProtection="0"/>
    <xf numFmtId="0" fontId="10" fillId="0" borderId="0" applyFont="0" applyFill="0" applyBorder="0" applyAlignment="0" applyProtection="0"/>
    <xf numFmtId="178" fontId="5" fillId="0" borderId="0" applyFont="0" applyFill="0" applyBorder="0" applyAlignment="0" applyProtection="0"/>
    <xf numFmtId="0" fontId="51" fillId="0" borderId="0"/>
    <xf numFmtId="0" fontId="28" fillId="7" borderId="1" applyNumberFormat="0" applyAlignment="0" applyProtection="0"/>
    <xf numFmtId="0" fontId="28" fillId="7" borderId="1" applyNumberFormat="0" applyAlignment="0" applyProtection="0"/>
    <xf numFmtId="41" fontId="5" fillId="0" borderId="0" applyFont="0" applyFill="0" applyBorder="0" applyAlignment="0" applyProtection="0"/>
    <xf numFmtId="38" fontId="11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9" fontId="56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9" fontId="5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0" fontId="29" fillId="22" borderId="0" applyNumberFormat="0" applyBorder="0" applyAlignment="0" applyProtection="0"/>
    <xf numFmtId="0" fontId="29" fillId="22" borderId="0" applyNumberFormat="0" applyBorder="0" applyAlignment="0" applyProtection="0"/>
    <xf numFmtId="0" fontId="14" fillId="0" borderId="0"/>
    <xf numFmtId="0" fontId="5" fillId="0" borderId="0"/>
    <xf numFmtId="0" fontId="5" fillId="0" borderId="0"/>
    <xf numFmtId="0" fontId="5" fillId="0" borderId="0"/>
    <xf numFmtId="0" fontId="54" fillId="0" borderId="0"/>
    <xf numFmtId="0" fontId="54" fillId="0" borderId="0"/>
    <xf numFmtId="0" fontId="11" fillId="0" borderId="0"/>
    <xf numFmtId="0" fontId="54" fillId="0" borderId="0"/>
    <xf numFmtId="0" fontId="54" fillId="0" borderId="0"/>
    <xf numFmtId="0" fontId="52" fillId="0" borderId="0"/>
    <xf numFmtId="0" fontId="52" fillId="0" borderId="0"/>
    <xf numFmtId="0" fontId="52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4" fillId="0" borderId="0"/>
    <xf numFmtId="0" fontId="57" fillId="0" borderId="0"/>
    <xf numFmtId="0" fontId="11" fillId="0" borderId="0"/>
    <xf numFmtId="0" fontId="56" fillId="0" borderId="0" applyNumberFormat="0" applyFont="0" applyBorder="0" applyProtection="0"/>
    <xf numFmtId="0" fontId="11" fillId="0" borderId="0"/>
    <xf numFmtId="0" fontId="5" fillId="0" borderId="0"/>
    <xf numFmtId="0" fontId="54" fillId="0" borderId="0"/>
    <xf numFmtId="0" fontId="3" fillId="0" borderId="0"/>
    <xf numFmtId="0" fontId="54" fillId="0" borderId="0"/>
    <xf numFmtId="0" fontId="9" fillId="0" borderId="0"/>
    <xf numFmtId="0" fontId="8" fillId="0" borderId="0" applyNumberFormat="0" applyFill="0" applyBorder="0" applyProtection="0">
      <alignment vertical="center"/>
    </xf>
    <xf numFmtId="0" fontId="9" fillId="0" borderId="0"/>
    <xf numFmtId="0" fontId="56" fillId="0" borderId="0"/>
    <xf numFmtId="0" fontId="56" fillId="0" borderId="0"/>
    <xf numFmtId="0" fontId="5" fillId="0" borderId="0"/>
    <xf numFmtId="0" fontId="5" fillId="0" borderId="0"/>
    <xf numFmtId="0" fontId="54" fillId="0" borderId="0"/>
    <xf numFmtId="0" fontId="5" fillId="0" borderId="0"/>
    <xf numFmtId="0" fontId="5" fillId="0" borderId="0"/>
    <xf numFmtId="0" fontId="54" fillId="0" borderId="0"/>
    <xf numFmtId="0" fontId="54" fillId="0" borderId="0"/>
    <xf numFmtId="0" fontId="5" fillId="0" borderId="0"/>
    <xf numFmtId="0" fontId="5" fillId="0" borderId="0"/>
    <xf numFmtId="0" fontId="54" fillId="0" borderId="0"/>
    <xf numFmtId="0" fontId="52" fillId="0" borderId="0"/>
    <xf numFmtId="0" fontId="5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2" fillId="0" borderId="0"/>
    <xf numFmtId="0" fontId="6" fillId="0" borderId="0"/>
    <xf numFmtId="0" fontId="18" fillId="27" borderId="20" applyNumberFormat="0" applyFont="0" applyAlignment="0" applyProtection="0"/>
    <xf numFmtId="0" fontId="3" fillId="27" borderId="20" applyNumberFormat="0" applyFont="0" applyAlignment="0" applyProtection="0"/>
    <xf numFmtId="0" fontId="5" fillId="23" borderId="4" applyNumberFormat="0" applyFont="0" applyAlignment="0" applyProtection="0"/>
    <xf numFmtId="0" fontId="5" fillId="23" borderId="4" applyNumberFormat="0" applyFont="0" applyAlignment="0" applyProtection="0"/>
    <xf numFmtId="0" fontId="5" fillId="0" borderId="0" applyFont="0" applyFill="0" applyBorder="0" applyAlignment="0" applyProtection="0"/>
    <xf numFmtId="0" fontId="30" fillId="16" borderId="5" applyNumberFormat="0" applyAlignment="0" applyProtection="0"/>
    <xf numFmtId="0" fontId="30" fillId="16" borderId="5" applyNumberFormat="0" applyAlignment="0" applyProtection="0"/>
    <xf numFmtId="9" fontId="5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4" fillId="0" borderId="0" applyFont="0" applyFill="0" applyBorder="0" applyAlignment="0" applyProtection="0"/>
    <xf numFmtId="0" fontId="12" fillId="0" borderId="0"/>
    <xf numFmtId="177" fontId="50" fillId="0" borderId="6">
      <alignment horizontal="right" vertical="center"/>
      <protection locked="0"/>
    </xf>
    <xf numFmtId="177" fontId="50" fillId="0" borderId="6">
      <alignment horizontal="right" vertical="center"/>
      <protection locked="0"/>
    </xf>
    <xf numFmtId="174" fontId="14" fillId="0" borderId="7">
      <alignment horizontal="right" vertical="center"/>
    </xf>
    <xf numFmtId="174" fontId="13" fillId="0" borderId="8">
      <alignment horizontal="right" vertical="center"/>
    </xf>
    <xf numFmtId="174" fontId="51" fillId="0" borderId="9">
      <alignment horizontal="right" vertical="center"/>
    </xf>
    <xf numFmtId="174" fontId="51" fillId="0" borderId="9">
      <alignment horizontal="right" vertical="center"/>
    </xf>
    <xf numFmtId="176" fontId="13" fillId="0" borderId="8">
      <alignment horizontal="right" vertical="center"/>
    </xf>
    <xf numFmtId="49" fontId="13" fillId="0" borderId="8">
      <alignment vertical="center" wrapText="1"/>
    </xf>
    <xf numFmtId="49" fontId="14" fillId="0" borderId="7">
      <alignment vertical="center" wrapText="1"/>
    </xf>
    <xf numFmtId="49" fontId="14" fillId="0" borderId="7">
      <alignment vertical="center" wrapText="1"/>
    </xf>
    <xf numFmtId="49" fontId="14" fillId="0" borderId="7">
      <alignment vertical="center" wrapText="1"/>
    </xf>
    <xf numFmtId="49" fontId="14" fillId="0" borderId="7">
      <alignment vertical="center" wrapText="1"/>
    </xf>
    <xf numFmtId="49" fontId="14" fillId="0" borderId="7">
      <alignment vertical="center" wrapText="1"/>
    </xf>
    <xf numFmtId="49" fontId="40" fillId="0" borderId="0">
      <alignment horizontal="left" vertical="center"/>
    </xf>
    <xf numFmtId="167" fontId="13" fillId="0" borderId="8">
      <alignment horizontal="right" vertical="center"/>
    </xf>
    <xf numFmtId="167" fontId="14" fillId="0" borderId="7">
      <alignment horizontal="right" vertical="center"/>
    </xf>
    <xf numFmtId="167" fontId="51" fillId="0" borderId="9">
      <alignment horizontal="right" vertical="center"/>
    </xf>
    <xf numFmtId="167" fontId="51" fillId="0" borderId="9">
      <alignment horizontal="right" vertical="center"/>
    </xf>
    <xf numFmtId="49" fontId="41" fillId="24" borderId="10">
      <alignment horizontal="centerContinuous" vertical="center" wrapText="1"/>
    </xf>
    <xf numFmtId="0" fontId="15" fillId="25" borderId="10">
      <alignment horizontal="center" vertical="center" wrapText="1"/>
    </xf>
    <xf numFmtId="0" fontId="53" fillId="26" borderId="11">
      <alignment horizontal="center" vertical="center" wrapText="1"/>
    </xf>
    <xf numFmtId="0" fontId="53" fillId="26" borderId="11">
      <alignment horizontal="center" vertical="center" wrapText="1"/>
    </xf>
    <xf numFmtId="0" fontId="53" fillId="26" borderId="11">
      <alignment horizontal="center" vertical="center" wrapText="1"/>
    </xf>
    <xf numFmtId="49" fontId="16" fillId="25" borderId="12">
      <alignment horizontal="center" vertical="center" wrapText="1"/>
    </xf>
    <xf numFmtId="49" fontId="12" fillId="0" borderId="0">
      <alignment horizontal="left" vertical="center" wrapText="1"/>
    </xf>
    <xf numFmtId="49" fontId="42" fillId="0" borderId="0">
      <alignment horizontal="left" vertical="center"/>
    </xf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13" applyNumberFormat="0" applyFill="0" applyAlignment="0" applyProtection="0"/>
    <xf numFmtId="0" fontId="34" fillId="0" borderId="13" applyNumberFormat="0" applyFill="0" applyAlignment="0" applyProtection="0"/>
    <xf numFmtId="0" fontId="35" fillId="0" borderId="14" applyNumberFormat="0" applyFill="0" applyAlignment="0" applyProtection="0"/>
    <xf numFmtId="0" fontId="35" fillId="0" borderId="14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7" fillId="0" borderId="16" applyNumberFormat="0" applyFill="0" applyAlignment="0" applyProtection="0"/>
    <xf numFmtId="0" fontId="37" fillId="0" borderId="16" applyNumberFormat="0" applyFill="0" applyAlignment="0" applyProtection="0"/>
    <xf numFmtId="0" fontId="38" fillId="3" borderId="0" applyNumberFormat="0" applyBorder="0" applyAlignment="0" applyProtection="0"/>
    <xf numFmtId="0" fontId="38" fillId="3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8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433">
    <xf numFmtId="0" fontId="0" fillId="0" borderId="0" xfId="0"/>
    <xf numFmtId="0" fontId="6" fillId="0" borderId="0" xfId="175" applyFont="1" applyFill="1" applyBorder="1"/>
    <xf numFmtId="0" fontId="5" fillId="0" borderId="0" xfId="138"/>
    <xf numFmtId="0" fontId="5" fillId="0" borderId="0" xfId="138" applyFont="1"/>
    <xf numFmtId="0" fontId="6" fillId="0" borderId="0" xfId="175" applyFont="1" applyFill="1" applyAlignment="1">
      <alignment vertical="center"/>
    </xf>
    <xf numFmtId="0" fontId="8" fillId="0" borderId="0" xfId="138" applyFont="1" applyFill="1" applyAlignment="1">
      <alignment horizontal="left" vertical="center"/>
    </xf>
    <xf numFmtId="0" fontId="5" fillId="0" borderId="0" xfId="138" applyFill="1"/>
    <xf numFmtId="0" fontId="8" fillId="0" borderId="0" xfId="138" applyFont="1" applyAlignment="1">
      <alignment vertical="center"/>
    </xf>
    <xf numFmtId="0" fontId="7" fillId="0" borderId="0" xfId="138" applyFont="1" applyAlignment="1">
      <alignment vertical="center"/>
    </xf>
    <xf numFmtId="1" fontId="4" fillId="0" borderId="0" xfId="145" applyNumberFormat="1" applyFont="1" applyFill="1" applyBorder="1" applyAlignment="1">
      <alignment vertical="center"/>
    </xf>
    <xf numFmtId="1" fontId="17" fillId="0" borderId="0" xfId="145" applyNumberFormat="1" applyFont="1" applyFill="1" applyBorder="1" applyAlignment="1">
      <alignment vertical="center"/>
    </xf>
    <xf numFmtId="49" fontId="4" fillId="0" borderId="0" xfId="145" applyNumberFormat="1" applyFont="1" applyFill="1" applyAlignment="1" applyProtection="1">
      <alignment vertical="center"/>
      <protection locked="0"/>
    </xf>
    <xf numFmtId="0" fontId="17" fillId="0" borderId="0" xfId="138" applyFont="1" applyFill="1" applyAlignment="1">
      <alignment vertical="center"/>
    </xf>
    <xf numFmtId="0" fontId="6" fillId="0" borderId="0" xfId="145" applyFont="1"/>
    <xf numFmtId="3" fontId="4" fillId="0" borderId="0" xfId="145" applyNumberFormat="1" applyFont="1" applyBorder="1" applyAlignment="1">
      <alignment vertical="center"/>
    </xf>
    <xf numFmtId="169" fontId="4" fillId="0" borderId="0" xfId="65" applyNumberFormat="1" applyFont="1" applyFill="1" applyBorder="1" applyAlignment="1">
      <alignment horizontal="right" vertical="center"/>
    </xf>
    <xf numFmtId="0" fontId="4" fillId="0" borderId="0" xfId="145" applyFont="1" applyBorder="1" applyAlignment="1">
      <alignment vertical="center"/>
    </xf>
    <xf numFmtId="0" fontId="5" fillId="0" borderId="0" xfId="138" applyFont="1" applyAlignment="1">
      <alignment vertical="center"/>
    </xf>
    <xf numFmtId="1" fontId="4" fillId="0" borderId="0" xfId="145" applyNumberFormat="1" applyFont="1" applyFill="1" applyBorder="1" applyAlignment="1">
      <alignment horizontal="left" vertical="center"/>
    </xf>
    <xf numFmtId="4" fontId="4" fillId="0" borderId="0" xfId="65" applyNumberFormat="1" applyFont="1" applyFill="1" applyBorder="1" applyAlignment="1">
      <alignment horizontal="right" vertical="center"/>
    </xf>
    <xf numFmtId="0" fontId="9" fillId="0" borderId="0" xfId="138" applyFont="1" applyFill="1" applyBorder="1"/>
    <xf numFmtId="0" fontId="5" fillId="0" borderId="0" xfId="138" applyFont="1" applyFill="1" applyBorder="1" applyAlignment="1"/>
    <xf numFmtId="0" fontId="9" fillId="0" borderId="0" xfId="138" applyFont="1"/>
    <xf numFmtId="0" fontId="7" fillId="0" borderId="0" xfId="138" applyFont="1" applyFill="1" applyBorder="1" applyAlignment="1">
      <alignment horizontal="left" vertical="center"/>
    </xf>
    <xf numFmtId="0" fontId="7" fillId="0" borderId="0" xfId="138" applyFont="1" applyFill="1" applyAlignment="1">
      <alignment horizontal="left" vertical="center"/>
    </xf>
    <xf numFmtId="0" fontId="60" fillId="0" borderId="0" xfId="138" applyFont="1" applyFill="1"/>
    <xf numFmtId="0" fontId="19" fillId="0" borderId="0" xfId="138" applyFont="1" applyAlignment="1"/>
    <xf numFmtId="0" fontId="61" fillId="0" borderId="0" xfId="138" applyFont="1" applyAlignment="1"/>
    <xf numFmtId="0" fontId="5" fillId="0" borderId="0" xfId="0" applyFont="1"/>
    <xf numFmtId="0" fontId="9" fillId="0" borderId="0" xfId="0" applyFont="1"/>
    <xf numFmtId="0" fontId="8" fillId="0" borderId="0" xfId="0" applyFont="1"/>
    <xf numFmtId="0" fontId="7" fillId="0" borderId="0" xfId="0" applyFont="1"/>
    <xf numFmtId="0" fontId="8" fillId="0" borderId="0" xfId="0" applyFont="1" applyBorder="1"/>
    <xf numFmtId="0" fontId="7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/>
    </xf>
    <xf numFmtId="0" fontId="7" fillId="0" borderId="0" xfId="0" applyFont="1" applyFill="1"/>
    <xf numFmtId="0" fontId="8" fillId="0" borderId="0" xfId="0" applyFont="1" applyFill="1"/>
    <xf numFmtId="0" fontId="5" fillId="0" borderId="17" xfId="138" applyFill="1" applyBorder="1"/>
    <xf numFmtId="0" fontId="4" fillId="0" borderId="0" xfId="138" applyFont="1" applyFill="1" applyAlignment="1">
      <alignment vertical="center"/>
    </xf>
    <xf numFmtId="0" fontId="0" fillId="0" borderId="0" xfId="0" applyFill="1"/>
    <xf numFmtId="169" fontId="4" fillId="0" borderId="0" xfId="138" applyNumberFormat="1" applyFont="1" applyFill="1" applyAlignment="1">
      <alignment vertical="center" wrapText="1"/>
    </xf>
    <xf numFmtId="171" fontId="4" fillId="0" borderId="0" xfId="138" applyNumberFormat="1" applyFont="1" applyFill="1" applyAlignment="1">
      <alignment vertical="center"/>
    </xf>
    <xf numFmtId="169" fontId="17" fillId="0" borderId="0" xfId="138" applyNumberFormat="1" applyFont="1" applyFill="1" applyAlignment="1">
      <alignment vertical="center" wrapText="1"/>
    </xf>
    <xf numFmtId="0" fontId="4" fillId="0" borderId="18" xfId="138" applyFont="1" applyFill="1" applyBorder="1" applyAlignment="1">
      <alignment horizontal="right" vertical="center" wrapText="1"/>
    </xf>
    <xf numFmtId="0" fontId="4" fillId="0" borderId="18" xfId="138" applyFont="1" applyFill="1" applyBorder="1" applyAlignment="1">
      <alignment horizontal="right" wrapText="1"/>
    </xf>
    <xf numFmtId="0" fontId="64" fillId="0" borderId="0" xfId="151" applyFont="1"/>
    <xf numFmtId="0" fontId="4" fillId="0" borderId="18" xfId="138" applyFont="1" applyFill="1" applyBorder="1" applyAlignment="1">
      <alignment horizontal="right" vertical="center"/>
    </xf>
    <xf numFmtId="0" fontId="4" fillId="0" borderId="0" xfId="138" applyFont="1" applyAlignment="1">
      <alignment vertical="center"/>
    </xf>
    <xf numFmtId="0" fontId="62" fillId="0" borderId="0" xfId="151" applyFont="1"/>
    <xf numFmtId="0" fontId="63" fillId="0" borderId="0" xfId="151" applyFont="1"/>
    <xf numFmtId="0" fontId="6" fillId="0" borderId="0" xfId="175" applyFont="1" applyFill="1"/>
    <xf numFmtId="0" fontId="6" fillId="0" borderId="0" xfId="175" applyFont="1" applyFill="1" applyAlignment="1">
      <alignment horizontal="right" vertical="center"/>
    </xf>
    <xf numFmtId="0" fontId="4" fillId="0" borderId="18" xfId="138" applyFont="1" applyFill="1" applyBorder="1" applyAlignment="1">
      <alignment vertical="center"/>
    </xf>
    <xf numFmtId="0" fontId="4" fillId="0" borderId="0" xfId="138" applyFont="1" applyFill="1" applyBorder="1" applyAlignment="1">
      <alignment horizontal="right" vertical="center"/>
    </xf>
    <xf numFmtId="169" fontId="4" fillId="0" borderId="0" xfId="138" applyNumberFormat="1" applyFont="1" applyFill="1" applyBorder="1" applyAlignment="1">
      <alignment vertical="center"/>
    </xf>
    <xf numFmtId="0" fontId="4" fillId="0" borderId="17" xfId="138" applyFont="1" applyFill="1" applyBorder="1"/>
    <xf numFmtId="0" fontId="4" fillId="0" borderId="17" xfId="138" applyFont="1" applyFill="1" applyBorder="1" applyAlignment="1">
      <alignment horizontal="right"/>
    </xf>
    <xf numFmtId="0" fontId="4" fillId="0" borderId="0" xfId="138" applyFont="1" applyFill="1"/>
    <xf numFmtId="0" fontId="4" fillId="0" borderId="0" xfId="138" applyFont="1" applyFill="1" applyAlignment="1">
      <alignment horizontal="right"/>
    </xf>
    <xf numFmtId="0" fontId="5" fillId="0" borderId="0" xfId="157"/>
    <xf numFmtId="0" fontId="7" fillId="0" borderId="0" xfId="138" applyFont="1"/>
    <xf numFmtId="0" fontId="8" fillId="0" borderId="0" xfId="138" applyFont="1"/>
    <xf numFmtId="0" fontId="8" fillId="0" borderId="0" xfId="138" applyFont="1" applyBorder="1"/>
    <xf numFmtId="0" fontId="8" fillId="0" borderId="0" xfId="138" applyFont="1" applyFill="1" applyAlignment="1">
      <alignment horizontal="left"/>
    </xf>
    <xf numFmtId="0" fontId="7" fillId="0" borderId="0" xfId="138" applyFont="1" applyFill="1" applyAlignment="1">
      <alignment horizontal="left"/>
    </xf>
    <xf numFmtId="0" fontId="7" fillId="0" borderId="0" xfId="138" applyFont="1" applyFill="1" applyBorder="1" applyAlignment="1">
      <alignment horizontal="left"/>
    </xf>
    <xf numFmtId="0" fontId="4" fillId="0" borderId="0" xfId="171" applyFont="1" applyFill="1" applyBorder="1" applyAlignment="1">
      <alignment vertical="center"/>
    </xf>
    <xf numFmtId="0" fontId="4" fillId="0" borderId="0" xfId="169" applyFont="1" applyFill="1" applyBorder="1" applyAlignment="1">
      <alignment horizontal="left"/>
    </xf>
    <xf numFmtId="169" fontId="4" fillId="0" borderId="0" xfId="138" applyNumberFormat="1" applyFont="1" applyFill="1" applyBorder="1"/>
    <xf numFmtId="169" fontId="4" fillId="0" borderId="0" xfId="138" applyNumberFormat="1" applyFont="1" applyFill="1"/>
    <xf numFmtId="0" fontId="5" fillId="0" borderId="0" xfId="157" applyFill="1" applyBorder="1"/>
    <xf numFmtId="0" fontId="65" fillId="0" borderId="0" xfId="157" applyFont="1"/>
    <xf numFmtId="0" fontId="5" fillId="0" borderId="0" xfId="157" applyAlignment="1">
      <alignment vertical="center"/>
    </xf>
    <xf numFmtId="0" fontId="66" fillId="0" borderId="0" xfId="138" applyFont="1" applyFill="1" applyBorder="1" applyAlignment="1"/>
    <xf numFmtId="0" fontId="9" fillId="0" borderId="0" xfId="138" applyFont="1" applyFill="1" applyBorder="1" applyAlignment="1">
      <alignment horizontal="right"/>
    </xf>
    <xf numFmtId="0" fontId="5" fillId="0" borderId="0" xfId="138" applyFont="1" applyFill="1" applyBorder="1" applyAlignment="1">
      <alignment horizontal="right"/>
    </xf>
    <xf numFmtId="0" fontId="67" fillId="0" borderId="0" xfId="138" applyFont="1" applyFill="1" applyBorder="1" applyAlignment="1"/>
    <xf numFmtId="0" fontId="7" fillId="0" borderId="0" xfId="138" applyFont="1" applyFill="1" applyAlignment="1">
      <alignment vertical="center" wrapText="1"/>
    </xf>
    <xf numFmtId="0" fontId="7" fillId="0" borderId="0" xfId="138" applyFont="1" applyFill="1" applyAlignment="1">
      <alignment vertical="center"/>
    </xf>
    <xf numFmtId="0" fontId="5" fillId="0" borderId="0" xfId="138" applyFont="1" applyFill="1" applyAlignment="1">
      <alignment horizontal="right" vertical="center"/>
    </xf>
    <xf numFmtId="0" fontId="5" fillId="0" borderId="0" xfId="138" applyFont="1" applyFill="1" applyAlignment="1">
      <alignment vertical="center"/>
    </xf>
    <xf numFmtId="0" fontId="5" fillId="0" borderId="0" xfId="138" applyFont="1" applyFill="1"/>
    <xf numFmtId="0" fontId="4" fillId="0" borderId="0" xfId="138" applyFont="1" applyFill="1" applyBorder="1"/>
    <xf numFmtId="0" fontId="4" fillId="0" borderId="0" xfId="138" applyFont="1" applyFill="1" applyBorder="1" applyAlignment="1">
      <alignment horizontal="right"/>
    </xf>
    <xf numFmtId="0" fontId="5" fillId="0" borderId="0" xfId="157" applyFill="1"/>
    <xf numFmtId="0" fontId="5" fillId="0" borderId="0" xfId="157" applyFill="1" applyAlignment="1">
      <alignment horizontal="right"/>
    </xf>
    <xf numFmtId="0" fontId="5" fillId="0" borderId="0" xfId="138" applyFill="1" applyBorder="1"/>
    <xf numFmtId="0" fontId="65" fillId="0" borderId="0" xfId="138" applyFont="1"/>
    <xf numFmtId="169" fontId="17" fillId="0" borderId="0" xfId="138" applyNumberFormat="1" applyFont="1" applyFill="1" applyBorder="1" applyAlignment="1">
      <alignment horizontal="right" vertical="center"/>
    </xf>
    <xf numFmtId="0" fontId="7" fillId="0" borderId="0" xfId="138" applyFont="1" applyFill="1" applyAlignment="1">
      <alignment wrapText="1"/>
    </xf>
    <xf numFmtId="0" fontId="65" fillId="0" borderId="0" xfId="138" applyFont="1" applyFill="1"/>
    <xf numFmtId="0" fontId="7" fillId="0" borderId="0" xfId="138" applyFont="1" applyFill="1"/>
    <xf numFmtId="0" fontId="8" fillId="0" borderId="0" xfId="138" applyFont="1" applyFill="1"/>
    <xf numFmtId="0" fontId="8" fillId="0" borderId="0" xfId="138" applyFont="1" applyFill="1" applyBorder="1"/>
    <xf numFmtId="0" fontId="4" fillId="0" borderId="18" xfId="138" applyFont="1" applyFill="1" applyBorder="1" applyAlignment="1">
      <alignment horizontal="left" vertical="center" wrapText="1"/>
    </xf>
    <xf numFmtId="0" fontId="4" fillId="0" borderId="18" xfId="138" applyFont="1" applyFill="1" applyBorder="1" applyAlignment="1">
      <alignment horizontal="right" vertical="top" wrapText="1"/>
    </xf>
    <xf numFmtId="0" fontId="5" fillId="0" borderId="0" xfId="138" applyFill="1" applyAlignment="1">
      <alignment horizontal="right" wrapText="1"/>
    </xf>
    <xf numFmtId="169" fontId="5" fillId="0" borderId="0" xfId="138" applyNumberFormat="1" applyFill="1"/>
    <xf numFmtId="171" fontId="4" fillId="0" borderId="0" xfId="187" applyNumberFormat="1" applyFont="1" applyFill="1" applyAlignment="1">
      <alignment vertical="center"/>
    </xf>
    <xf numFmtId="0" fontId="9" fillId="0" borderId="0" xfId="138" applyFont="1" applyFill="1" applyAlignment="1">
      <alignment horizontal="center" vertical="center"/>
    </xf>
    <xf numFmtId="41" fontId="8" fillId="0" borderId="0" xfId="92" applyNumberFormat="1" applyFont="1" applyAlignment="1">
      <alignment horizontal="right"/>
    </xf>
    <xf numFmtId="41" fontId="8" fillId="0" borderId="0" xfId="92" applyNumberFormat="1" applyFont="1" applyAlignment="1">
      <alignment horizontal="right" vertical="center"/>
    </xf>
    <xf numFmtId="41" fontId="8" fillId="0" borderId="0" xfId="92" applyNumberFormat="1" applyFont="1" applyFill="1" applyAlignment="1">
      <alignment vertical="center"/>
    </xf>
    <xf numFmtId="41" fontId="7" fillId="0" borderId="0" xfId="92" applyNumberFormat="1" applyFont="1" applyAlignment="1">
      <alignment horizontal="right" vertical="center"/>
    </xf>
    <xf numFmtId="172" fontId="64" fillId="0" borderId="0" xfId="151" applyNumberFormat="1" applyFont="1"/>
    <xf numFmtId="0" fontId="4" fillId="0" borderId="0" xfId="138" applyFont="1" applyAlignment="1">
      <alignment horizontal="center"/>
    </xf>
    <xf numFmtId="0" fontId="4" fillId="0" borderId="0" xfId="138" applyFont="1" applyAlignment="1">
      <alignment horizontal="center" vertical="center"/>
    </xf>
    <xf numFmtId="0" fontId="4" fillId="0" borderId="0" xfId="138" applyFont="1"/>
    <xf numFmtId="0" fontId="9" fillId="0" borderId="0" xfId="138" applyFont="1" applyAlignment="1">
      <alignment horizontal="center" vertical="center"/>
    </xf>
    <xf numFmtId="0" fontId="4" fillId="0" borderId="0" xfId="0" applyFont="1"/>
    <xf numFmtId="0" fontId="4" fillId="0" borderId="18" xfId="145" applyFont="1" applyFill="1" applyBorder="1" applyAlignment="1">
      <alignment horizontal="left" vertical="center" wrapText="1"/>
    </xf>
    <xf numFmtId="0" fontId="5" fillId="0" borderId="0" xfId="0" applyFont="1" applyFill="1" applyBorder="1" applyAlignment="1"/>
    <xf numFmtId="0" fontId="9" fillId="0" borderId="0" xfId="0" applyFont="1" applyFill="1" applyBorder="1"/>
    <xf numFmtId="0" fontId="6" fillId="0" borderId="0" xfId="175" applyFont="1" applyFill="1" applyAlignment="1"/>
    <xf numFmtId="0" fontId="9" fillId="0" borderId="0" xfId="0" applyFont="1" applyFill="1"/>
    <xf numFmtId="0" fontId="8" fillId="0" borderId="0" xfId="0" applyFont="1" applyFill="1" applyBorder="1"/>
    <xf numFmtId="0" fontId="5" fillId="0" borderId="0" xfId="0" applyFont="1" applyFill="1"/>
    <xf numFmtId="2" fontId="69" fillId="0" borderId="0" xfId="0" applyNumberFormat="1" applyFont="1"/>
    <xf numFmtId="0" fontId="0" fillId="0" borderId="17" xfId="0" applyBorder="1"/>
    <xf numFmtId="0" fontId="23" fillId="0" borderId="0" xfId="138" applyFont="1" applyFill="1" applyAlignment="1">
      <alignment vertical="center"/>
    </xf>
    <xf numFmtId="171" fontId="23" fillId="0" borderId="0" xfId="138" applyNumberFormat="1" applyFont="1" applyFill="1" applyAlignment="1">
      <alignment vertical="center"/>
    </xf>
    <xf numFmtId="169" fontId="23" fillId="0" borderId="0" xfId="138" applyNumberFormat="1" applyFont="1" applyFill="1" applyAlignment="1">
      <alignment vertical="center" wrapText="1"/>
    </xf>
    <xf numFmtId="0" fontId="4" fillId="0" borderId="0" xfId="138" applyFont="1" applyFill="1" applyBorder="1" applyAlignment="1">
      <alignment vertical="center"/>
    </xf>
    <xf numFmtId="0" fontId="4" fillId="0" borderId="18" xfId="0" applyFont="1" applyFill="1" applyBorder="1" applyAlignment="1">
      <alignment vertical="center" wrapText="1"/>
    </xf>
    <xf numFmtId="0" fontId="4" fillId="0" borderId="18" xfId="0" applyFont="1" applyFill="1" applyBorder="1" applyAlignment="1">
      <alignment horizontal="right" vertical="center" wrapText="1"/>
    </xf>
    <xf numFmtId="0" fontId="4" fillId="0" borderId="17" xfId="0" applyFont="1" applyFill="1" applyBorder="1" applyAlignment="1">
      <alignment horizontal="right" wrapText="1"/>
    </xf>
    <xf numFmtId="171" fontId="4" fillId="0" borderId="0" xfId="174" applyNumberFormat="1" applyFont="1" applyFill="1" applyBorder="1" applyAlignment="1">
      <alignment horizontal="right" vertical="center" wrapText="1"/>
    </xf>
    <xf numFmtId="1" fontId="70" fillId="0" borderId="0" xfId="145" applyNumberFormat="1" applyFont="1" applyFill="1" applyBorder="1" applyAlignment="1">
      <alignment horizontal="right" vertical="center"/>
    </xf>
    <xf numFmtId="1" fontId="70" fillId="0" borderId="0" xfId="145" applyNumberFormat="1" applyFont="1" applyFill="1" applyBorder="1" applyAlignment="1">
      <alignment horizontal="right"/>
    </xf>
    <xf numFmtId="1" fontId="74" fillId="0" borderId="0" xfId="145" applyNumberFormat="1" applyFont="1" applyFill="1" applyBorder="1" applyAlignment="1">
      <alignment horizontal="right" vertical="center"/>
    </xf>
    <xf numFmtId="0" fontId="70" fillId="0" borderId="0" xfId="138" applyFont="1" applyFill="1" applyAlignment="1">
      <alignment horizontal="right" vertical="center"/>
    </xf>
    <xf numFmtId="170" fontId="4" fillId="0" borderId="0" xfId="92" applyNumberFormat="1" applyFont="1" applyFill="1"/>
    <xf numFmtId="170" fontId="4" fillId="0" borderId="0" xfId="92" applyNumberFormat="1" applyFont="1" applyFill="1" applyBorder="1"/>
    <xf numFmtId="170" fontId="4" fillId="0" borderId="17" xfId="92" applyNumberFormat="1" applyFont="1" applyFill="1" applyBorder="1"/>
    <xf numFmtId="173" fontId="4" fillId="0" borderId="17" xfId="92" applyNumberFormat="1" applyFont="1" applyFill="1" applyBorder="1"/>
    <xf numFmtId="0" fontId="4" fillId="0" borderId="0" xfId="138" applyFont="1" applyFill="1" applyBorder="1" applyAlignment="1">
      <alignment horizontal="right" vertical="center" wrapText="1"/>
    </xf>
    <xf numFmtId="0" fontId="75" fillId="0" borderId="0" xfId="171" applyFont="1" applyFill="1" applyBorder="1" applyAlignment="1">
      <alignment vertical="center"/>
    </xf>
    <xf numFmtId="171" fontId="4" fillId="0" borderId="17" xfId="0" applyNumberFormat="1" applyFont="1" applyBorder="1"/>
    <xf numFmtId="0" fontId="5" fillId="0" borderId="0" xfId="125"/>
    <xf numFmtId="0" fontId="4" fillId="0" borderId="0" xfId="145" applyFont="1" applyFill="1" applyBorder="1" applyAlignment="1">
      <alignment horizontal="left" vertical="center" wrapText="1"/>
    </xf>
    <xf numFmtId="1" fontId="4" fillId="0" borderId="18" xfId="145" applyNumberFormat="1" applyFont="1" applyBorder="1" applyAlignment="1">
      <alignment horizontal="right" vertical="center" wrapText="1"/>
    </xf>
    <xf numFmtId="0" fontId="7" fillId="0" borderId="0" xfId="125" applyFont="1" applyAlignment="1">
      <alignment vertical="center"/>
    </xf>
    <xf numFmtId="0" fontId="7" fillId="0" borderId="0" xfId="138" applyFont="1" applyAlignment="1">
      <alignment vertical="center" wrapText="1"/>
    </xf>
    <xf numFmtId="0" fontId="64" fillId="0" borderId="0" xfId="0" applyFont="1" applyBorder="1" applyAlignment="1">
      <alignment horizontal="left" vertical="center"/>
    </xf>
    <xf numFmtId="175" fontId="64" fillId="0" borderId="0" xfId="0" applyNumberFormat="1" applyFont="1" applyBorder="1" applyAlignment="1">
      <alignment vertical="center"/>
    </xf>
    <xf numFmtId="171" fontId="17" fillId="0" borderId="0" xfId="187" applyNumberFormat="1" applyFont="1" applyFill="1" applyAlignment="1">
      <alignment vertical="center"/>
    </xf>
    <xf numFmtId="169" fontId="4" fillId="0" borderId="0" xfId="138" applyNumberFormat="1" applyFont="1" applyFill="1" applyAlignment="1">
      <alignment vertical="center"/>
    </xf>
    <xf numFmtId="4" fontId="4" fillId="0" borderId="0" xfId="138" applyNumberFormat="1" applyFont="1" applyFill="1" applyAlignment="1">
      <alignment vertical="center"/>
    </xf>
    <xf numFmtId="169" fontId="4" fillId="0" borderId="0" xfId="145" applyNumberFormat="1" applyFont="1" applyFill="1" applyBorder="1" applyAlignment="1">
      <alignment vertical="center"/>
    </xf>
    <xf numFmtId="0" fontId="43" fillId="0" borderId="0" xfId="0" applyFont="1" applyBorder="1" applyAlignment="1">
      <alignment horizontal="left" vertical="center" wrapText="1"/>
    </xf>
    <xf numFmtId="0" fontId="73" fillId="0" borderId="0" xfId="0" applyFont="1"/>
    <xf numFmtId="0" fontId="7" fillId="0" borderId="0" xfId="0" applyFont="1" applyBorder="1" applyAlignment="1">
      <alignment horizontal="left" vertical="center"/>
    </xf>
    <xf numFmtId="0" fontId="4" fillId="0" borderId="21" xfId="0" applyFont="1" applyBorder="1" applyAlignment="1">
      <alignment horizontal="right" vertical="center" wrapText="1"/>
    </xf>
    <xf numFmtId="0" fontId="4" fillId="0" borderId="0" xfId="0" applyFont="1" applyFill="1" applyBorder="1" applyAlignment="1">
      <alignment horizontal="left" vertical="center" wrapText="1"/>
    </xf>
    <xf numFmtId="171" fontId="4" fillId="0" borderId="0" xfId="0" applyNumberFormat="1" applyFont="1" applyFill="1" applyBorder="1" applyAlignment="1">
      <alignment horizontal="right" vertical="center" wrapText="1"/>
    </xf>
    <xf numFmtId="171" fontId="4" fillId="0" borderId="23" xfId="0" applyNumberFormat="1" applyFont="1" applyFill="1" applyBorder="1" applyAlignment="1">
      <alignment horizontal="right" vertical="center" wrapText="1"/>
    </xf>
    <xf numFmtId="3" fontId="4" fillId="0" borderId="0" xfId="0" applyNumberFormat="1" applyFont="1" applyFill="1"/>
    <xf numFmtId="169" fontId="4" fillId="0" borderId="0" xfId="0" applyNumberFormat="1" applyFont="1" applyFill="1"/>
    <xf numFmtId="0" fontId="7" fillId="0" borderId="0" xfId="0" applyFont="1" applyFill="1" applyBorder="1" applyAlignment="1">
      <alignment vertical="center" wrapText="1"/>
    </xf>
    <xf numFmtId="0" fontId="9" fillId="0" borderId="0" xfId="173" applyFont="1" applyFill="1"/>
    <xf numFmtId="0" fontId="4" fillId="0" borderId="18" xfId="173" applyFont="1" applyFill="1" applyBorder="1" applyAlignment="1">
      <alignment horizontal="right" vertical="center" wrapText="1"/>
    </xf>
    <xf numFmtId="0" fontId="9" fillId="0" borderId="0" xfId="173" applyFont="1" applyFill="1" applyAlignment="1">
      <alignment vertical="center"/>
    </xf>
    <xf numFmtId="0" fontId="4" fillId="0" borderId="0" xfId="0" applyFont="1" applyAlignment="1">
      <alignment vertical="center"/>
    </xf>
    <xf numFmtId="0" fontId="58" fillId="0" borderId="0" xfId="138" applyFont="1" applyFill="1"/>
    <xf numFmtId="0" fontId="46" fillId="0" borderId="0" xfId="0" applyFont="1" applyFill="1" applyAlignment="1">
      <alignment vertical="center"/>
    </xf>
    <xf numFmtId="0" fontId="64" fillId="0" borderId="19" xfId="0" applyFont="1" applyFill="1" applyBorder="1" applyAlignment="1">
      <alignment horizontal="right" vertical="center" wrapText="1"/>
    </xf>
    <xf numFmtId="0" fontId="64" fillId="0" borderId="19" xfId="0" applyFont="1" applyFill="1" applyBorder="1" applyAlignment="1">
      <alignment vertical="center" wrapText="1"/>
    </xf>
    <xf numFmtId="175" fontId="64" fillId="0" borderId="19" xfId="0" applyNumberFormat="1" applyFont="1" applyFill="1" applyBorder="1" applyAlignment="1">
      <alignment horizontal="right" vertical="center" wrapText="1"/>
    </xf>
    <xf numFmtId="0" fontId="64" fillId="0" borderId="0" xfId="0" applyFont="1" applyFill="1" applyBorder="1" applyAlignment="1">
      <alignment vertical="center" wrapText="1"/>
    </xf>
    <xf numFmtId="3" fontId="64" fillId="0" borderId="0" xfId="0" applyNumberFormat="1" applyFont="1" applyFill="1" applyBorder="1" applyAlignment="1">
      <alignment horizontal="right" vertical="center" wrapText="1"/>
    </xf>
    <xf numFmtId="175" fontId="64" fillId="0" borderId="0" xfId="0" applyNumberFormat="1" applyFont="1" applyFill="1" applyBorder="1" applyAlignment="1">
      <alignment horizontal="right" vertical="center" wrapText="1"/>
    </xf>
    <xf numFmtId="0" fontId="64" fillId="0" borderId="17" xfId="0" applyFont="1" applyFill="1" applyBorder="1" applyAlignment="1">
      <alignment vertical="center" wrapText="1"/>
    </xf>
    <xf numFmtId="173" fontId="4" fillId="0" borderId="0" xfId="84" applyNumberFormat="1" applyFont="1" applyFill="1" applyBorder="1" applyAlignment="1">
      <alignment horizontal="left"/>
    </xf>
    <xf numFmtId="170" fontId="4" fillId="0" borderId="0" xfId="84" applyNumberFormat="1" applyFont="1" applyFill="1" applyBorder="1" applyAlignment="1">
      <alignment horizontal="left"/>
    </xf>
    <xf numFmtId="0" fontId="17" fillId="0" borderId="0" xfId="169" applyFont="1" applyFill="1" applyBorder="1" applyAlignment="1">
      <alignment horizontal="left"/>
    </xf>
    <xf numFmtId="0" fontId="46" fillId="0" borderId="0" xfId="138" applyFont="1" applyFill="1"/>
    <xf numFmtId="0" fontId="4" fillId="0" borderId="0" xfId="169" applyFont="1" applyFill="1" applyBorder="1" applyAlignment="1">
      <alignment horizontal="right"/>
    </xf>
    <xf numFmtId="0" fontId="4" fillId="0" borderId="17" xfId="169" applyFont="1" applyFill="1" applyBorder="1" applyAlignment="1">
      <alignment horizontal="left"/>
    </xf>
    <xf numFmtId="0" fontId="4" fillId="0" borderId="17" xfId="169" applyFont="1" applyFill="1" applyBorder="1" applyAlignment="1">
      <alignment horizontal="right"/>
    </xf>
    <xf numFmtId="0" fontId="78" fillId="0" borderId="0" xfId="175" applyFont="1" applyFill="1"/>
    <xf numFmtId="171" fontId="17" fillId="0" borderId="0" xfId="138" applyNumberFormat="1" applyFont="1" applyFill="1" applyAlignment="1">
      <alignment vertical="center"/>
    </xf>
    <xf numFmtId="0" fontId="7" fillId="0" borderId="0" xfId="125" applyFont="1"/>
    <xf numFmtId="43" fontId="0" fillId="0" borderId="0" xfId="84" applyFont="1"/>
    <xf numFmtId="0" fontId="9" fillId="0" borderId="0" xfId="138" applyFont="1" applyAlignment="1">
      <alignment horizontal="left" vertical="top" wrapText="1"/>
    </xf>
    <xf numFmtId="172" fontId="4" fillId="0" borderId="0" xfId="184" applyNumberFormat="1" applyFont="1" applyFill="1"/>
    <xf numFmtId="173" fontId="4" fillId="0" borderId="0" xfId="84" applyNumberFormat="1" applyFont="1" applyFill="1"/>
    <xf numFmtId="171" fontId="4" fillId="0" borderId="0" xfId="84" applyNumberFormat="1" applyFont="1" applyFill="1"/>
    <xf numFmtId="173" fontId="4" fillId="0" borderId="0" xfId="84" applyNumberFormat="1" applyFont="1" applyFill="1" applyBorder="1"/>
    <xf numFmtId="171" fontId="4" fillId="0" borderId="0" xfId="84" applyNumberFormat="1" applyFont="1" applyFill="1" applyBorder="1"/>
    <xf numFmtId="0" fontId="4" fillId="0" borderId="0" xfId="138" applyFont="1" applyAlignment="1">
      <alignment horizontal="left" vertical="top"/>
    </xf>
    <xf numFmtId="171" fontId="4" fillId="0" borderId="0" xfId="138" applyNumberFormat="1" applyFont="1" applyFill="1" applyBorder="1"/>
    <xf numFmtId="0" fontId="4" fillId="0" borderId="0" xfId="138" applyFont="1" applyAlignment="1">
      <alignment vertical="top" wrapText="1"/>
    </xf>
    <xf numFmtId="0" fontId="60" fillId="0" borderId="0" xfId="138" applyFont="1" applyFill="1" applyAlignment="1">
      <alignment horizontal="right" wrapText="1"/>
    </xf>
    <xf numFmtId="0" fontId="54" fillId="0" borderId="0" xfId="149"/>
    <xf numFmtId="0" fontId="5" fillId="0" borderId="0" xfId="149" applyFont="1" applyFill="1"/>
    <xf numFmtId="0" fontId="79" fillId="29" borderId="0" xfId="149" applyFont="1" applyFill="1" applyAlignment="1">
      <alignment horizontal="left" vertical="center"/>
    </xf>
    <xf numFmtId="0" fontId="79" fillId="29" borderId="0" xfId="149" applyFont="1" applyFill="1" applyAlignment="1">
      <alignment horizontal="left" vertical="center" wrapText="1"/>
    </xf>
    <xf numFmtId="0" fontId="5" fillId="0" borderId="0" xfId="149" applyFont="1" applyAlignment="1">
      <alignment vertical="center"/>
    </xf>
    <xf numFmtId="0" fontId="17" fillId="0" borderId="22" xfId="0" applyFont="1" applyBorder="1" applyAlignment="1">
      <alignment horizontal="left" vertical="center" wrapText="1"/>
    </xf>
    <xf numFmtId="0" fontId="17" fillId="0" borderId="24" xfId="0" applyFont="1" applyBorder="1" applyAlignment="1">
      <alignment horizontal="left" vertical="center" wrapText="1"/>
    </xf>
    <xf numFmtId="0" fontId="5" fillId="0" borderId="17" xfId="0" applyFont="1" applyBorder="1"/>
    <xf numFmtId="0" fontId="73" fillId="0" borderId="17" xfId="0" applyFont="1" applyBorder="1"/>
    <xf numFmtId="0" fontId="5" fillId="0" borderId="24" xfId="0" applyFont="1" applyBorder="1"/>
    <xf numFmtId="0" fontId="4" fillId="0" borderId="0" xfId="138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4" fillId="0" borderId="0" xfId="125" applyFont="1"/>
    <xf numFmtId="0" fontId="7" fillId="0" borderId="0" xfId="248" applyFont="1" applyFill="1" applyAlignment="1">
      <alignment vertical="center" wrapText="1"/>
    </xf>
    <xf numFmtId="0" fontId="77" fillId="0" borderId="0" xfId="248" applyFont="1" applyFill="1" applyAlignment="1">
      <alignment vertical="center" wrapText="1"/>
    </xf>
    <xf numFmtId="0" fontId="4" fillId="0" borderId="0" xfId="173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left" vertical="center"/>
    </xf>
    <xf numFmtId="169" fontId="4" fillId="0" borderId="0" xfId="0" applyNumberFormat="1" applyFont="1" applyFill="1" applyBorder="1" applyAlignment="1">
      <alignment horizontal="right" vertical="center" wrapText="1"/>
    </xf>
    <xf numFmtId="169" fontId="4" fillId="0" borderId="0" xfId="247" applyNumberFormat="1" applyFont="1" applyFill="1"/>
    <xf numFmtId="169" fontId="17" fillId="0" borderId="0" xfId="247" applyNumberFormat="1" applyFont="1" applyFill="1"/>
    <xf numFmtId="0" fontId="17" fillId="0" borderId="17" xfId="0" applyFont="1" applyFill="1" applyBorder="1" applyAlignment="1">
      <alignment horizontal="left" vertical="center"/>
    </xf>
    <xf numFmtId="169" fontId="17" fillId="0" borderId="17" xfId="0" applyNumberFormat="1" applyFont="1" applyFill="1" applyBorder="1" applyAlignment="1">
      <alignment horizontal="right" vertical="center" wrapText="1"/>
    </xf>
    <xf numFmtId="0" fontId="20" fillId="0" borderId="26" xfId="43" applyFill="1" applyBorder="1" applyAlignment="1" applyProtection="1">
      <alignment horizontal="left" vertical="top"/>
    </xf>
    <xf numFmtId="0" fontId="5" fillId="0" borderId="26" xfId="149" applyFont="1" applyFill="1" applyBorder="1" applyAlignment="1">
      <alignment horizontal="left" vertical="top" wrapText="1"/>
    </xf>
    <xf numFmtId="0" fontId="5" fillId="0" borderId="26" xfId="149" applyFont="1" applyFill="1" applyBorder="1" applyAlignment="1">
      <alignment horizontal="right" vertical="top"/>
    </xf>
    <xf numFmtId="0" fontId="54" fillId="0" borderId="0" xfId="149" applyFill="1"/>
    <xf numFmtId="0" fontId="5" fillId="0" borderId="25" xfId="149" applyFont="1" applyFill="1" applyBorder="1" applyAlignment="1">
      <alignment horizontal="right" vertical="top"/>
    </xf>
    <xf numFmtId="173" fontId="4" fillId="0" borderId="0" xfId="249" applyNumberFormat="1" applyFont="1" applyFill="1" applyBorder="1" applyAlignment="1">
      <alignment horizontal="right" wrapText="1"/>
    </xf>
    <xf numFmtId="171" fontId="4" fillId="0" borderId="0" xfId="0" applyNumberFormat="1" applyFont="1" applyBorder="1"/>
    <xf numFmtId="0" fontId="17" fillId="0" borderId="0" xfId="0" applyFont="1" applyFill="1" applyBorder="1" applyAlignment="1">
      <alignment horizontal="left" vertical="center" wrapText="1"/>
    </xf>
    <xf numFmtId="173" fontId="17" fillId="0" borderId="0" xfId="249" applyNumberFormat="1" applyFont="1" applyFill="1" applyBorder="1" applyAlignment="1">
      <alignment horizontal="right" wrapText="1"/>
    </xf>
    <xf numFmtId="171" fontId="17" fillId="0" borderId="0" xfId="0" applyNumberFormat="1" applyFont="1" applyFill="1" applyBorder="1" applyAlignment="1">
      <alignment horizontal="right" vertical="center" wrapText="1"/>
    </xf>
    <xf numFmtId="171" fontId="17" fillId="0" borderId="23" xfId="0" applyNumberFormat="1" applyFont="1" applyFill="1" applyBorder="1" applyAlignment="1">
      <alignment horizontal="right" vertical="center" wrapText="1"/>
    </xf>
    <xf numFmtId="171" fontId="17" fillId="0" borderId="0" xfId="0" applyNumberFormat="1" applyFont="1" applyBorder="1"/>
    <xf numFmtId="0" fontId="4" fillId="0" borderId="17" xfId="0" applyFont="1" applyFill="1" applyBorder="1" applyAlignment="1">
      <alignment horizontal="left" vertical="center" wrapText="1"/>
    </xf>
    <xf numFmtId="173" fontId="4" fillId="0" borderId="17" xfId="249" applyNumberFormat="1" applyFont="1" applyFill="1" applyBorder="1" applyAlignment="1">
      <alignment horizontal="right" wrapText="1"/>
    </xf>
    <xf numFmtId="171" fontId="4" fillId="0" borderId="17" xfId="0" applyNumberFormat="1" applyFont="1" applyFill="1" applyBorder="1" applyAlignment="1">
      <alignment vertical="center" wrapText="1"/>
    </xf>
    <xf numFmtId="0" fontId="17" fillId="0" borderId="19" xfId="0" applyFont="1" applyFill="1" applyBorder="1" applyAlignment="1">
      <alignment horizontal="left" vertical="center" wrapText="1"/>
    </xf>
    <xf numFmtId="171" fontId="17" fillId="0" borderId="19" xfId="0" applyNumberFormat="1" applyFont="1" applyFill="1" applyBorder="1" applyAlignment="1">
      <alignment horizontal="right" vertical="center" wrapText="1"/>
    </xf>
    <xf numFmtId="171" fontId="17" fillId="0" borderId="29" xfId="0" applyNumberFormat="1" applyFont="1" applyFill="1" applyBorder="1" applyAlignment="1">
      <alignment horizontal="right" vertical="center" wrapText="1"/>
    </xf>
    <xf numFmtId="171" fontId="17" fillId="0" borderId="19" xfId="0" applyNumberFormat="1" applyFont="1" applyBorder="1"/>
    <xf numFmtId="171" fontId="4" fillId="0" borderId="0" xfId="125" applyNumberFormat="1" applyFont="1"/>
    <xf numFmtId="171" fontId="9" fillId="0" borderId="0" xfId="125" applyNumberFormat="1" applyFont="1"/>
    <xf numFmtId="0" fontId="4" fillId="0" borderId="0" xfId="125" applyFont="1" applyAlignment="1">
      <alignment wrapText="1"/>
    </xf>
    <xf numFmtId="0" fontId="5" fillId="0" borderId="0" xfId="125" applyFill="1"/>
    <xf numFmtId="0" fontId="8" fillId="0" borderId="0" xfId="125" applyFont="1"/>
    <xf numFmtId="0" fontId="8" fillId="0" borderId="0" xfId="125" applyFont="1" applyAlignment="1"/>
    <xf numFmtId="0" fontId="9" fillId="0" borderId="0" xfId="125" applyFont="1"/>
    <xf numFmtId="0" fontId="4" fillId="0" borderId="17" xfId="125" applyFont="1" applyFill="1" applyBorder="1"/>
    <xf numFmtId="0" fontId="4" fillId="0" borderId="0" xfId="125" applyFont="1" applyFill="1" applyBorder="1"/>
    <xf numFmtId="171" fontId="4" fillId="0" borderId="0" xfId="125" applyNumberFormat="1" applyFont="1" applyFill="1" applyBorder="1"/>
    <xf numFmtId="171" fontId="4" fillId="0" borderId="0" xfId="125" applyNumberFormat="1" applyFont="1" applyFill="1"/>
    <xf numFmtId="0" fontId="4" fillId="0" borderId="0" xfId="125" applyFont="1" applyFill="1"/>
    <xf numFmtId="0" fontId="5" fillId="0" borderId="0" xfId="125" applyAlignment="1">
      <alignment wrapText="1"/>
    </xf>
    <xf numFmtId="0" fontId="4" fillId="0" borderId="0" xfId="125" applyFont="1" applyFill="1" applyBorder="1" applyAlignment="1">
      <alignment horizontal="right" wrapText="1"/>
    </xf>
    <xf numFmtId="0" fontId="4" fillId="0" borderId="0" xfId="125" applyFont="1" applyBorder="1" applyAlignment="1">
      <alignment horizontal="right" wrapText="1"/>
    </xf>
    <xf numFmtId="0" fontId="4" fillId="0" borderId="0" xfId="125" applyFont="1" applyBorder="1" applyAlignment="1">
      <alignment horizontal="center" wrapText="1"/>
    </xf>
    <xf numFmtId="0" fontId="4" fillId="0" borderId="17" xfId="125" applyFont="1" applyFill="1" applyBorder="1" applyAlignment="1">
      <alignment horizontal="right" wrapText="1"/>
    </xf>
    <xf numFmtId="0" fontId="4" fillId="0" borderId="17" xfId="125" applyFont="1" applyBorder="1" applyAlignment="1">
      <alignment horizontal="right" wrapText="1"/>
    </xf>
    <xf numFmtId="0" fontId="4" fillId="0" borderId="17" xfId="125" applyFont="1" applyBorder="1" applyAlignment="1">
      <alignment horizontal="center" wrapText="1"/>
    </xf>
    <xf numFmtId="0" fontId="5" fillId="0" borderId="17" xfId="125" applyFill="1" applyBorder="1"/>
    <xf numFmtId="0" fontId="8" fillId="0" borderId="17" xfId="125" applyFont="1" applyBorder="1"/>
    <xf numFmtId="0" fontId="5" fillId="0" borderId="0" xfId="125" applyFont="1"/>
    <xf numFmtId="0" fontId="4" fillId="0" borderId="17" xfId="125" applyFont="1" applyBorder="1"/>
    <xf numFmtId="171" fontId="4" fillId="0" borderId="17" xfId="125" applyNumberFormat="1" applyFont="1" applyBorder="1"/>
    <xf numFmtId="0" fontId="64" fillId="0" borderId="0" xfId="125" applyFont="1"/>
    <xf numFmtId="2" fontId="64" fillId="0" borderId="0" xfId="125" applyNumberFormat="1" applyFont="1"/>
    <xf numFmtId="0" fontId="64" fillId="0" borderId="0" xfId="125" applyFont="1" applyFill="1"/>
    <xf numFmtId="2" fontId="64" fillId="0" borderId="0" xfId="125" applyNumberFormat="1" applyFont="1" applyFill="1"/>
    <xf numFmtId="0" fontId="4" fillId="0" borderId="0" xfId="125" applyFont="1" applyAlignment="1">
      <alignment horizontal="left" vertical="center" wrapText="1"/>
    </xf>
    <xf numFmtId="0" fontId="4" fillId="0" borderId="0" xfId="125" applyFont="1" applyAlignment="1">
      <alignment horizontal="left" vertical="center"/>
    </xf>
    <xf numFmtId="0" fontId="4" fillId="0" borderId="0" xfId="125" applyFont="1" applyBorder="1" applyAlignment="1">
      <alignment horizontal="left" vertical="center" wrapText="1"/>
    </xf>
    <xf numFmtId="0" fontId="4" fillId="0" borderId="18" xfId="125" applyFont="1" applyBorder="1" applyAlignment="1">
      <alignment horizontal="left" vertical="center" wrapText="1"/>
    </xf>
    <xf numFmtId="0" fontId="60" fillId="0" borderId="0" xfId="125" applyFont="1" applyFill="1"/>
    <xf numFmtId="0" fontId="60" fillId="0" borderId="17" xfId="125" applyFont="1" applyFill="1" applyBorder="1"/>
    <xf numFmtId="0" fontId="76" fillId="0" borderId="17" xfId="125" applyFont="1" applyBorder="1"/>
    <xf numFmtId="1" fontId="5" fillId="0" borderId="0" xfId="125" applyNumberFormat="1"/>
    <xf numFmtId="171" fontId="5" fillId="0" borderId="0" xfId="125" applyNumberFormat="1"/>
    <xf numFmtId="0" fontId="8" fillId="0" borderId="0" xfId="125" applyFont="1" applyAlignment="1">
      <alignment vertical="center"/>
    </xf>
    <xf numFmtId="0" fontId="60" fillId="0" borderId="0" xfId="125" applyFont="1"/>
    <xf numFmtId="0" fontId="4" fillId="0" borderId="0" xfId="171" applyFont="1" applyFill="1" applyBorder="1" applyAlignment="1">
      <alignment horizontal="left" vertical="center"/>
    </xf>
    <xf numFmtId="0" fontId="8" fillId="0" borderId="0" xfId="145" applyFont="1" applyFill="1" applyAlignment="1">
      <alignment vertical="center"/>
    </xf>
    <xf numFmtId="0" fontId="6" fillId="0" borderId="0" xfId="145" applyFont="1" applyFill="1" applyAlignment="1">
      <alignment vertical="center"/>
    </xf>
    <xf numFmtId="0" fontId="8" fillId="0" borderId="0" xfId="138" applyFont="1" applyFill="1" applyAlignment="1">
      <alignment vertical="center"/>
    </xf>
    <xf numFmtId="0" fontId="5" fillId="0" borderId="0" xfId="138" applyFill="1" applyAlignment="1">
      <alignment vertical="center"/>
    </xf>
    <xf numFmtId="0" fontId="46" fillId="0" borderId="0" xfId="0" applyFont="1" applyAlignment="1">
      <alignment vertical="center"/>
    </xf>
    <xf numFmtId="0" fontId="4" fillId="0" borderId="0" xfId="0" applyFont="1" applyFill="1"/>
    <xf numFmtId="1" fontId="4" fillId="0" borderId="0" xfId="169" applyNumberFormat="1" applyFont="1" applyFill="1" applyBorder="1" applyAlignment="1">
      <alignment horizontal="right"/>
    </xf>
    <xf numFmtId="3" fontId="64" fillId="0" borderId="0" xfId="0" applyNumberFormat="1" applyFont="1" applyFill="1" applyBorder="1" applyAlignment="1">
      <alignment vertical="center" wrapText="1"/>
    </xf>
    <xf numFmtId="3" fontId="64" fillId="0" borderId="17" xfId="0" applyNumberFormat="1" applyFont="1" applyFill="1" applyBorder="1" applyAlignment="1">
      <alignment horizontal="right" vertical="center" wrapText="1"/>
    </xf>
    <xf numFmtId="3" fontId="64" fillId="0" borderId="17" xfId="0" applyNumberFormat="1" applyFont="1" applyFill="1" applyBorder="1" applyAlignment="1">
      <alignment vertical="center" wrapText="1"/>
    </xf>
    <xf numFmtId="3" fontId="64" fillId="0" borderId="19" xfId="0" applyNumberFormat="1" applyFont="1" applyFill="1" applyBorder="1" applyAlignment="1">
      <alignment vertical="center" wrapText="1"/>
    </xf>
    <xf numFmtId="0" fontId="4" fillId="0" borderId="17" xfId="169" applyFont="1" applyFill="1" applyBorder="1" applyAlignment="1">
      <alignment horizontal="right" wrapText="1"/>
    </xf>
    <xf numFmtId="0" fontId="17" fillId="0" borderId="0" xfId="169" applyFont="1" applyFill="1" applyBorder="1" applyAlignment="1">
      <alignment horizontal="center"/>
    </xf>
    <xf numFmtId="175" fontId="64" fillId="0" borderId="17" xfId="0" applyNumberFormat="1" applyFont="1" applyFill="1" applyBorder="1" applyAlignment="1">
      <alignment horizontal="right" vertical="center" wrapText="1"/>
    </xf>
    <xf numFmtId="175" fontId="64" fillId="0" borderId="30" xfId="0" applyNumberFormat="1" applyFont="1" applyFill="1" applyBorder="1" applyAlignment="1">
      <alignment horizontal="right" vertical="center" wrapText="1"/>
    </xf>
    <xf numFmtId="0" fontId="64" fillId="0" borderId="18" xfId="0" applyFont="1" applyFill="1" applyBorder="1" applyAlignment="1">
      <alignment horizontal="right" vertical="center" wrapText="1"/>
    </xf>
    <xf numFmtId="0" fontId="4" fillId="0" borderId="0" xfId="170" applyFont="1" applyFill="1" applyBorder="1" applyAlignment="1">
      <alignment vertical="center"/>
    </xf>
    <xf numFmtId="0" fontId="4" fillId="0" borderId="0" xfId="138" applyFont="1" applyAlignment="1">
      <alignment wrapText="1"/>
    </xf>
    <xf numFmtId="0" fontId="5" fillId="0" borderId="25" xfId="149" applyFont="1" applyFill="1" applyBorder="1" applyAlignment="1">
      <alignment horizontal="left" vertical="top"/>
    </xf>
    <xf numFmtId="0" fontId="4" fillId="0" borderId="0" xfId="138" applyFont="1" applyFill="1" applyAlignment="1">
      <alignment horizontal="left" vertical="center" wrapText="1"/>
    </xf>
    <xf numFmtId="0" fontId="7" fillId="0" borderId="0" xfId="125" applyFont="1" applyAlignment="1">
      <alignment horizontal="justify" vertical="center"/>
    </xf>
    <xf numFmtId="0" fontId="43" fillId="0" borderId="0" xfId="125" applyFont="1" applyAlignment="1">
      <alignment horizontal="justify" vertical="center"/>
    </xf>
    <xf numFmtId="171" fontId="4" fillId="0" borderId="0" xfId="174" applyNumberFormat="1" applyFont="1" applyFill="1" applyBorder="1" applyAlignment="1">
      <alignment horizontal="left" vertical="center" wrapText="1"/>
    </xf>
    <xf numFmtId="0" fontId="5" fillId="0" borderId="0" xfId="125" applyBorder="1"/>
    <xf numFmtId="0" fontId="5" fillId="0" borderId="19" xfId="125" applyBorder="1"/>
    <xf numFmtId="171" fontId="4" fillId="0" borderId="19" xfId="174" applyNumberFormat="1" applyFont="1" applyFill="1" applyBorder="1" applyAlignment="1">
      <alignment horizontal="right" vertical="center" wrapText="1"/>
    </xf>
    <xf numFmtId="0" fontId="5" fillId="0" borderId="19" xfId="138" applyBorder="1"/>
    <xf numFmtId="0" fontId="0" fillId="0" borderId="0" xfId="0" applyAlignment="1"/>
    <xf numFmtId="0" fontId="0" fillId="0" borderId="0" xfId="0" applyAlignment="1">
      <alignment horizontal="center" wrapText="1"/>
    </xf>
    <xf numFmtId="170" fontId="4" fillId="0" borderId="0" xfId="249" applyNumberFormat="1" applyFont="1" applyFill="1" applyBorder="1" applyAlignment="1">
      <alignment horizontal="right" wrapText="1"/>
    </xf>
    <xf numFmtId="0" fontId="4" fillId="0" borderId="0" xfId="0" applyFont="1" applyBorder="1" applyAlignment="1">
      <alignment horizontal="left" vertical="center" wrapText="1"/>
    </xf>
    <xf numFmtId="0" fontId="84" fillId="0" borderId="31" xfId="0" applyFont="1" applyBorder="1" applyAlignment="1">
      <alignment horizontal="left" vertical="center" wrapText="1"/>
    </xf>
    <xf numFmtId="0" fontId="20" fillId="28" borderId="26" xfId="43" applyFill="1" applyBorder="1" applyAlignment="1" applyProtection="1">
      <alignment horizontal="left" vertical="top"/>
    </xf>
    <xf numFmtId="0" fontId="5" fillId="28" borderId="26" xfId="149" applyFont="1" applyFill="1" applyBorder="1" applyAlignment="1">
      <alignment horizontal="left" vertical="top" wrapText="1"/>
    </xf>
    <xf numFmtId="0" fontId="5" fillId="28" borderId="26" xfId="149" applyFont="1" applyFill="1" applyBorder="1" applyAlignment="1">
      <alignment horizontal="right" vertical="top"/>
    </xf>
    <xf numFmtId="0" fontId="5" fillId="28" borderId="25" xfId="149" applyFont="1" applyFill="1" applyBorder="1" applyAlignment="1">
      <alignment horizontal="right" vertical="top"/>
    </xf>
    <xf numFmtId="0" fontId="46" fillId="0" borderId="0" xfId="0" applyFont="1"/>
    <xf numFmtId="0" fontId="7" fillId="0" borderId="0" xfId="125" applyFont="1" applyAlignment="1">
      <alignment horizontal="left" vertical="center"/>
    </xf>
    <xf numFmtId="0" fontId="8" fillId="0" borderId="0" xfId="125" applyFont="1" applyAlignment="1">
      <alignment horizontal="left"/>
    </xf>
    <xf numFmtId="0" fontId="7" fillId="0" borderId="0" xfId="0" applyFont="1" applyFill="1" applyBorder="1" applyAlignment="1">
      <alignment horizontal="left" vertical="center" wrapText="1"/>
    </xf>
    <xf numFmtId="0" fontId="5" fillId="0" borderId="0" xfId="125" applyAlignment="1">
      <alignment vertical="center"/>
    </xf>
    <xf numFmtId="0" fontId="0" fillId="0" borderId="17" xfId="0" applyBorder="1" applyAlignment="1">
      <alignment horizontal="left" wrapText="1"/>
    </xf>
    <xf numFmtId="0" fontId="4" fillId="0" borderId="32" xfId="0" applyFont="1" applyBorder="1" applyAlignment="1">
      <alignment horizontal="right" vertical="center" wrapText="1"/>
    </xf>
    <xf numFmtId="0" fontId="7" fillId="0" borderId="0" xfId="125" applyFont="1" applyFill="1" applyAlignment="1">
      <alignment vertical="center"/>
    </xf>
    <xf numFmtId="0" fontId="8" fillId="0" borderId="0" xfId="125" applyFont="1" applyFill="1"/>
    <xf numFmtId="3" fontId="4" fillId="0" borderId="0" xfId="0" quotePrefix="1" applyNumberFormat="1" applyFont="1" applyFill="1" applyAlignment="1"/>
    <xf numFmtId="169" fontId="4" fillId="0" borderId="0" xfId="247" applyNumberFormat="1" applyFont="1" applyFill="1" applyBorder="1" applyAlignment="1">
      <alignment horizontal="right" wrapText="1"/>
    </xf>
    <xf numFmtId="171" fontId="4" fillId="0" borderId="0" xfId="184" applyNumberFormat="1" applyFont="1" applyFill="1" applyAlignment="1"/>
    <xf numFmtId="0" fontId="4" fillId="0" borderId="0" xfId="0" applyFont="1" applyFill="1" applyBorder="1" applyAlignment="1">
      <alignment horizontal="left"/>
    </xf>
    <xf numFmtId="0" fontId="23" fillId="0" borderId="0" xfId="0" applyFont="1" applyFill="1" applyBorder="1" applyAlignment="1">
      <alignment horizontal="left"/>
    </xf>
    <xf numFmtId="171" fontId="23" fillId="0" borderId="0" xfId="184" applyNumberFormat="1" applyFont="1" applyFill="1" applyAlignment="1"/>
    <xf numFmtId="169" fontId="8" fillId="0" borderId="0" xfId="0" applyNumberFormat="1" applyFont="1" applyFill="1" applyAlignment="1">
      <alignment horizontal="left" vertical="center"/>
    </xf>
    <xf numFmtId="0" fontId="8" fillId="0" borderId="0" xfId="138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7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44" fillId="0" borderId="0" xfId="173" applyFont="1" applyFill="1" applyAlignment="1">
      <alignment horizontal="left" vertical="center"/>
    </xf>
    <xf numFmtId="0" fontId="80" fillId="0" borderId="0" xfId="173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5" fillId="0" borderId="0" xfId="173" applyFill="1"/>
    <xf numFmtId="0" fontId="4" fillId="0" borderId="18" xfId="173" applyFont="1" applyFill="1" applyBorder="1" applyAlignment="1">
      <alignment vertical="center"/>
    </xf>
    <xf numFmtId="0" fontId="9" fillId="0" borderId="0" xfId="173" applyFont="1" applyFill="1" applyBorder="1" applyAlignment="1">
      <alignment vertical="center"/>
    </xf>
    <xf numFmtId="0" fontId="17" fillId="0" borderId="17" xfId="138" applyFont="1" applyFill="1" applyBorder="1" applyAlignment="1">
      <alignment vertical="center"/>
    </xf>
    <xf numFmtId="171" fontId="17" fillId="0" borderId="17" xfId="138" applyNumberFormat="1" applyFont="1" applyFill="1" applyBorder="1" applyAlignment="1">
      <alignment vertical="center"/>
    </xf>
    <xf numFmtId="169" fontId="17" fillId="0" borderId="17" xfId="138" applyNumberFormat="1" applyFont="1" applyFill="1" applyBorder="1" applyAlignment="1">
      <alignment vertical="center" wrapText="1"/>
    </xf>
    <xf numFmtId="0" fontId="9" fillId="0" borderId="0" xfId="138" applyFont="1" applyFill="1" applyAlignment="1">
      <alignment horizontal="left" vertical="top"/>
    </xf>
    <xf numFmtId="180" fontId="64" fillId="0" borderId="0" xfId="125" applyNumberFormat="1" applyFont="1"/>
    <xf numFmtId="180" fontId="64" fillId="0" borderId="0" xfId="125" applyNumberFormat="1" applyFont="1" applyFill="1"/>
    <xf numFmtId="0" fontId="2" fillId="0" borderId="0" xfId="246" applyFill="1"/>
    <xf numFmtId="0" fontId="64" fillId="0" borderId="0" xfId="250" applyFont="1" applyFill="1" applyBorder="1"/>
    <xf numFmtId="0" fontId="70" fillId="0" borderId="0" xfId="250" applyFont="1" applyFill="1" applyBorder="1" applyAlignment="1">
      <alignment horizontal="right" vertical="center"/>
    </xf>
    <xf numFmtId="2" fontId="71" fillId="0" borderId="0" xfId="250" applyNumberFormat="1" applyFont="1" applyFill="1" applyBorder="1"/>
    <xf numFmtId="0" fontId="68" fillId="0" borderId="0" xfId="250" applyFont="1"/>
    <xf numFmtId="0" fontId="64" fillId="0" borderId="0" xfId="250" applyFont="1" applyFill="1"/>
    <xf numFmtId="0" fontId="70" fillId="0" borderId="0" xfId="250" applyFont="1" applyFill="1" applyAlignment="1">
      <alignment horizontal="right" vertical="center"/>
    </xf>
    <xf numFmtId="2" fontId="71" fillId="0" borderId="0" xfId="250" applyNumberFormat="1" applyFont="1" applyFill="1"/>
    <xf numFmtId="0" fontId="64" fillId="0" borderId="0" xfId="250" applyFont="1"/>
    <xf numFmtId="0" fontId="62" fillId="0" borderId="0" xfId="250" applyFont="1"/>
    <xf numFmtId="0" fontId="62" fillId="0" borderId="0" xfId="250" applyFont="1" applyAlignment="1">
      <alignment vertical="center"/>
    </xf>
    <xf numFmtId="0" fontId="63" fillId="0" borderId="0" xfId="250" applyFont="1" applyAlignment="1">
      <alignment vertical="center"/>
    </xf>
    <xf numFmtId="0" fontId="1" fillId="0" borderId="0" xfId="250"/>
    <xf numFmtId="0" fontId="1" fillId="0" borderId="0" xfId="250" applyFill="1"/>
    <xf numFmtId="0" fontId="55" fillId="0" borderId="0" xfId="250" applyFont="1" applyFill="1" applyAlignment="1">
      <alignment horizontal="right" vertical="center"/>
    </xf>
    <xf numFmtId="0" fontId="4" fillId="0" borderId="18" xfId="250" applyFont="1" applyBorder="1" applyAlignment="1">
      <alignment horizontal="left" vertical="center"/>
    </xf>
    <xf numFmtId="0" fontId="1" fillId="0" borderId="0" xfId="250" applyAlignment="1">
      <alignment horizontal="right" vertical="center"/>
    </xf>
    <xf numFmtId="171" fontId="70" fillId="0" borderId="0" xfId="251" applyNumberFormat="1" applyFont="1" applyFill="1" applyAlignment="1">
      <alignment horizontal="right" vertical="center"/>
    </xf>
    <xf numFmtId="0" fontId="1" fillId="0" borderId="0" xfId="250" applyAlignment="1">
      <alignment vertical="center"/>
    </xf>
    <xf numFmtId="0" fontId="1" fillId="0" borderId="0" xfId="250" applyFill="1" applyAlignment="1">
      <alignment vertical="center"/>
    </xf>
    <xf numFmtId="0" fontId="4" fillId="0" borderId="18" xfId="250" applyFont="1" applyFill="1" applyBorder="1" applyAlignment="1"/>
    <xf numFmtId="0" fontId="73" fillId="0" borderId="0" xfId="250" applyFont="1" applyFill="1" applyAlignment="1"/>
    <xf numFmtId="0" fontId="73" fillId="0" borderId="0" xfId="250" applyFont="1" applyFill="1" applyAlignment="1">
      <alignment vertical="center"/>
    </xf>
    <xf numFmtId="0" fontId="59" fillId="0" borderId="0" xfId="250" applyFont="1" applyAlignment="1">
      <alignment vertical="center"/>
    </xf>
    <xf numFmtId="0" fontId="4" fillId="0" borderId="18" xfId="250" applyFont="1" applyFill="1" applyBorder="1" applyAlignment="1">
      <alignment vertical="center"/>
    </xf>
    <xf numFmtId="0" fontId="64" fillId="0" borderId="17" xfId="250" applyFont="1" applyBorder="1"/>
    <xf numFmtId="0" fontId="64" fillId="0" borderId="17" xfId="250" applyFont="1" applyFill="1" applyBorder="1"/>
    <xf numFmtId="2" fontId="70" fillId="0" borderId="0" xfId="251" applyNumberFormat="1" applyFont="1" applyFill="1" applyAlignment="1">
      <alignment horizontal="right" vertical="center"/>
    </xf>
    <xf numFmtId="2" fontId="74" fillId="0" borderId="0" xfId="251" applyNumberFormat="1" applyFont="1" applyFill="1" applyAlignment="1">
      <alignment horizontal="right" vertical="center"/>
    </xf>
    <xf numFmtId="0" fontId="4" fillId="0" borderId="0" xfId="250" applyFont="1" applyFill="1" applyAlignment="1">
      <alignment vertical="center"/>
    </xf>
    <xf numFmtId="2" fontId="72" fillId="0" borderId="0" xfId="250" applyNumberFormat="1" applyFont="1" applyFill="1"/>
    <xf numFmtId="0" fontId="7" fillId="0" borderId="0" xfId="138" applyFont="1" applyFill="1" applyAlignment="1">
      <alignment vertical="center" wrapText="1"/>
    </xf>
    <xf numFmtId="172" fontId="5" fillId="0" borderId="0" xfId="184" applyNumberFormat="1" applyFont="1" applyFill="1" applyAlignment="1">
      <alignment horizontal="right"/>
    </xf>
    <xf numFmtId="0" fontId="5" fillId="0" borderId="0" xfId="125" applyFill="1" applyAlignment="1">
      <alignment horizontal="left" vertical="top"/>
    </xf>
    <xf numFmtId="0" fontId="20" fillId="0" borderId="25" xfId="43" applyFill="1" applyBorder="1" applyAlignment="1" applyProtection="1">
      <alignment horizontal="left" vertical="top"/>
    </xf>
    <xf numFmtId="0" fontId="7" fillId="0" borderId="0" xfId="138" applyFont="1" applyFill="1" applyAlignment="1">
      <alignment horizontal="left" vertical="center" wrapText="1"/>
    </xf>
    <xf numFmtId="0" fontId="4" fillId="0" borderId="0" xfId="138" applyFont="1" applyAlignment="1">
      <alignment horizontal="justify" vertical="center" wrapText="1"/>
    </xf>
    <xf numFmtId="0" fontId="4" fillId="0" borderId="0" xfId="140" applyFont="1" applyFill="1" applyAlignment="1">
      <alignment horizontal="left" vertical="center" wrapText="1"/>
    </xf>
    <xf numFmtId="0" fontId="4" fillId="0" borderId="0" xfId="138" applyFont="1" applyFill="1" applyAlignment="1">
      <alignment horizontal="justify" vertical="center" wrapText="1"/>
    </xf>
    <xf numFmtId="0" fontId="4" fillId="0" borderId="19" xfId="138" applyFont="1" applyFill="1" applyBorder="1" applyAlignment="1">
      <alignment horizontal="center" vertical="center"/>
    </xf>
    <xf numFmtId="0" fontId="4" fillId="0" borderId="0" xfId="138" applyFont="1" applyFill="1" applyBorder="1" applyAlignment="1">
      <alignment horizontal="center" vertical="center"/>
    </xf>
    <xf numFmtId="0" fontId="4" fillId="0" borderId="0" xfId="138" applyFont="1" applyFill="1" applyBorder="1" applyAlignment="1">
      <alignment horizontal="center" vertical="center" wrapText="1"/>
    </xf>
    <xf numFmtId="0" fontId="7" fillId="0" borderId="0" xfId="138" applyFont="1" applyFill="1" applyAlignment="1">
      <alignment horizontal="left" wrapText="1"/>
    </xf>
    <xf numFmtId="0" fontId="4" fillId="0" borderId="0" xfId="171" applyFont="1" applyFill="1" applyBorder="1" applyAlignment="1">
      <alignment horizontal="left" vertical="center" wrapText="1"/>
    </xf>
    <xf numFmtId="0" fontId="9" fillId="0" borderId="0" xfId="138" applyFont="1" applyFill="1" applyAlignment="1">
      <alignment horizontal="left" vertical="top" wrapText="1"/>
    </xf>
    <xf numFmtId="0" fontId="5" fillId="0" borderId="0" xfId="125" applyAlignment="1">
      <alignment horizontal="left" vertical="top" wrapText="1"/>
    </xf>
    <xf numFmtId="0" fontId="7" fillId="0" borderId="0" xfId="138" applyFont="1" applyFill="1" applyAlignment="1">
      <alignment vertical="center" wrapText="1"/>
    </xf>
    <xf numFmtId="0" fontId="5" fillId="0" borderId="0" xfId="125" applyAlignment="1">
      <alignment vertical="center" wrapText="1"/>
    </xf>
    <xf numFmtId="0" fontId="4" fillId="0" borderId="0" xfId="138" applyFont="1" applyFill="1" applyAlignment="1">
      <alignment horizontal="left" vertical="center" wrapText="1"/>
    </xf>
    <xf numFmtId="0" fontId="4" fillId="0" borderId="0" xfId="138" applyFont="1" applyAlignment="1">
      <alignment horizontal="left" vertical="top" wrapText="1"/>
    </xf>
    <xf numFmtId="0" fontId="4" fillId="0" borderId="0" xfId="138" applyFont="1" applyAlignment="1">
      <alignment horizontal="left" vertical="center" wrapText="1"/>
    </xf>
    <xf numFmtId="0" fontId="7" fillId="0" borderId="27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61" fillId="0" borderId="0" xfId="0" applyFont="1" applyAlignment="1">
      <alignment horizontal="left"/>
    </xf>
    <xf numFmtId="0" fontId="61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 wrapText="1"/>
    </xf>
    <xf numFmtId="0" fontId="4" fillId="0" borderId="0" xfId="138" applyFont="1" applyFill="1" applyAlignment="1">
      <alignment horizontal="left" vertical="center"/>
    </xf>
    <xf numFmtId="0" fontId="7" fillId="0" borderId="0" xfId="125" applyFont="1" applyAlignment="1">
      <alignment horizontal="justify" vertical="center" wrapText="1"/>
    </xf>
    <xf numFmtId="0" fontId="0" fillId="0" borderId="0" xfId="0" applyAlignment="1">
      <alignment vertical="center" wrapText="1"/>
    </xf>
    <xf numFmtId="1" fontId="4" fillId="0" borderId="0" xfId="145" applyNumberFormat="1" applyFont="1" applyFill="1" applyBorder="1" applyAlignment="1">
      <alignment horizontal="center" vertical="center" wrapText="1"/>
    </xf>
    <xf numFmtId="0" fontId="5" fillId="0" borderId="0" xfId="125" applyAlignment="1">
      <alignment horizontal="center" wrapText="1"/>
    </xf>
    <xf numFmtId="0" fontId="5" fillId="0" borderId="0" xfId="125" applyAlignment="1">
      <alignment wrapText="1"/>
    </xf>
    <xf numFmtId="0" fontId="8" fillId="0" borderId="17" xfId="138" applyFont="1" applyFill="1" applyBorder="1" applyAlignment="1">
      <alignment horizontal="left" vertical="center" wrapText="1"/>
    </xf>
    <xf numFmtId="0" fontId="0" fillId="0" borderId="17" xfId="0" applyBorder="1" applyAlignment="1">
      <alignment horizontal="left" wrapText="1"/>
    </xf>
    <xf numFmtId="0" fontId="0" fillId="0" borderId="0" xfId="0" applyAlignment="1">
      <alignment horizontal="left" vertical="center" wrapText="1"/>
    </xf>
    <xf numFmtId="0" fontId="46" fillId="0" borderId="0" xfId="0" applyFont="1" applyAlignment="1">
      <alignment vertical="center" wrapText="1"/>
    </xf>
    <xf numFmtId="0" fontId="4" fillId="0" borderId="19" xfId="169" applyFont="1" applyFill="1" applyBorder="1" applyAlignment="1">
      <alignment horizontal="left" vertical="center" wrapText="1"/>
    </xf>
    <xf numFmtId="0" fontId="4" fillId="0" borderId="17" xfId="169" applyFont="1" applyFill="1" applyBorder="1" applyAlignment="1">
      <alignment horizontal="left" vertical="center" wrapText="1"/>
    </xf>
    <xf numFmtId="0" fontId="4" fillId="0" borderId="18" xfId="169" applyFont="1" applyFill="1" applyBorder="1" applyAlignment="1">
      <alignment horizontal="center"/>
    </xf>
    <xf numFmtId="0" fontId="7" fillId="0" borderId="0" xfId="138" applyFont="1" applyFill="1" applyAlignment="1">
      <alignment wrapText="1"/>
    </xf>
    <xf numFmtId="0" fontId="7" fillId="0" borderId="0" xfId="125" applyFont="1" applyAlignment="1">
      <alignment horizontal="left" vertical="center"/>
    </xf>
    <xf numFmtId="0" fontId="8" fillId="0" borderId="0" xfId="125" applyFont="1" applyAlignment="1">
      <alignment horizontal="left"/>
    </xf>
    <xf numFmtId="0" fontId="8" fillId="0" borderId="0" xfId="125" applyFont="1" applyAlignment="1">
      <alignment horizontal="left" vertical="center"/>
    </xf>
    <xf numFmtId="0" fontId="7" fillId="0" borderId="0" xfId="125" applyFont="1" applyAlignment="1">
      <alignment horizontal="left" vertical="center" wrapText="1"/>
    </xf>
    <xf numFmtId="0" fontId="4" fillId="0" borderId="0" xfId="125" applyFont="1" applyFill="1" applyAlignment="1">
      <alignment horizontal="left" vertical="center" wrapText="1"/>
    </xf>
    <xf numFmtId="0" fontId="7" fillId="0" borderId="0" xfId="125" applyFont="1" applyFill="1" applyAlignment="1">
      <alignment horizontal="left" vertical="center"/>
    </xf>
    <xf numFmtId="169" fontId="7" fillId="0" borderId="0" xfId="0" applyNumberFormat="1" applyFont="1" applyFill="1" applyAlignment="1">
      <alignment horizontal="left" vertical="center" wrapText="1"/>
    </xf>
    <xf numFmtId="169" fontId="8" fillId="0" borderId="0" xfId="0" applyNumberFormat="1" applyFont="1" applyFill="1" applyAlignment="1">
      <alignment horizontal="left" vertical="center" wrapText="1"/>
    </xf>
    <xf numFmtId="0" fontId="44" fillId="0" borderId="0" xfId="172" applyFont="1" applyFill="1" applyAlignment="1">
      <alignment horizontal="left" vertical="top" wrapText="1"/>
    </xf>
    <xf numFmtId="0" fontId="80" fillId="0" borderId="0" xfId="172" applyFont="1" applyFill="1" applyAlignment="1">
      <alignment horizontal="left" vertical="top" wrapText="1"/>
    </xf>
    <xf numFmtId="0" fontId="7" fillId="0" borderId="0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wrapText="1"/>
    </xf>
    <xf numFmtId="0" fontId="4" fillId="0" borderId="0" xfId="0" applyFont="1" applyAlignment="1">
      <alignment vertical="center" wrapText="1"/>
    </xf>
    <xf numFmtId="0" fontId="4" fillId="0" borderId="0" xfId="138" applyFont="1" applyAlignment="1">
      <alignment horizontal="left" wrapText="1"/>
    </xf>
    <xf numFmtId="0" fontId="7" fillId="0" borderId="0" xfId="0" applyFont="1" applyAlignment="1">
      <alignment wrapText="1"/>
    </xf>
  </cellXfs>
  <cellStyles count="252">
    <cellStyle name="20% - Colore 1 2" xfId="1"/>
    <cellStyle name="20% - Colore 1 3" xfId="2"/>
    <cellStyle name="20% - Colore 2 2" xfId="3"/>
    <cellStyle name="20% - Colore 2 3" xfId="4"/>
    <cellStyle name="20% - Colore 3 2" xfId="5"/>
    <cellStyle name="20% - Colore 3 3" xfId="6"/>
    <cellStyle name="20% - Colore 4 2" xfId="7"/>
    <cellStyle name="20% - Colore 4 3" xfId="8"/>
    <cellStyle name="20% - Colore 5 2" xfId="9"/>
    <cellStyle name="20% - Colore 5 3" xfId="10"/>
    <cellStyle name="20% - Colore 6 2" xfId="11"/>
    <cellStyle name="20% - Colore 6 3" xfId="12"/>
    <cellStyle name="40% - Colore 1 2" xfId="13"/>
    <cellStyle name="40% - Colore 1 3" xfId="14"/>
    <cellStyle name="40% - Colore 2 2" xfId="15"/>
    <cellStyle name="40% - Colore 2 3" xfId="16"/>
    <cellStyle name="40% - Colore 3 2" xfId="17"/>
    <cellStyle name="40% - Colore 3 3" xfId="18"/>
    <cellStyle name="40% - Colore 4 2" xfId="19"/>
    <cellStyle name="40% - Colore 4 3" xfId="20"/>
    <cellStyle name="40% - Colore 5 2" xfId="21"/>
    <cellStyle name="40% - Colore 5 3" xfId="22"/>
    <cellStyle name="40% - Colore 6 2" xfId="23"/>
    <cellStyle name="40% - Colore 6 3" xfId="24"/>
    <cellStyle name="60% - Colore 1 2" xfId="25"/>
    <cellStyle name="60% - Colore 1 3" xfId="26"/>
    <cellStyle name="60% - Colore 2 2" xfId="27"/>
    <cellStyle name="60% - Colore 2 3" xfId="28"/>
    <cellStyle name="60% - Colore 3 2" xfId="29"/>
    <cellStyle name="60% - Colore 3 3" xfId="30"/>
    <cellStyle name="60% - Colore 4 2" xfId="31"/>
    <cellStyle name="60% - Colore 4 3" xfId="32"/>
    <cellStyle name="60% - Colore 5 2" xfId="33"/>
    <cellStyle name="60% - Colore 5 3" xfId="34"/>
    <cellStyle name="60% - Colore 6 2" xfId="35"/>
    <cellStyle name="60% - Colore 6 3" xfId="36"/>
    <cellStyle name="Calcolo 2" xfId="37"/>
    <cellStyle name="Calcolo 3" xfId="38"/>
    <cellStyle name="Cella collegata 2" xfId="39"/>
    <cellStyle name="Cella collegata 3" xfId="40"/>
    <cellStyle name="Cella da controllare 2" xfId="41"/>
    <cellStyle name="Cella da controllare 3" xfId="42"/>
    <cellStyle name="Collegamento ipertestuale" xfId="43" builtinId="8"/>
    <cellStyle name="Collegamento ipertestuale 2" xfId="44"/>
    <cellStyle name="Colore 1 2" xfId="45"/>
    <cellStyle name="Colore 1 3" xfId="46"/>
    <cellStyle name="Colore 2 2" xfId="47"/>
    <cellStyle name="Colore 2 3" xfId="48"/>
    <cellStyle name="Colore 3 2" xfId="49"/>
    <cellStyle name="Colore 3 3" xfId="50"/>
    <cellStyle name="Colore 4 2" xfId="51"/>
    <cellStyle name="Colore 4 3" xfId="52"/>
    <cellStyle name="Colore 5 2" xfId="53"/>
    <cellStyle name="Colore 5 3" xfId="54"/>
    <cellStyle name="Colore 6 2" xfId="55"/>
    <cellStyle name="Colore 6 3" xfId="56"/>
    <cellStyle name="Euro" xfId="57"/>
    <cellStyle name="Euro 2" xfId="58"/>
    <cellStyle name="Euro 3" xfId="59"/>
    <cellStyle name="Euro_NUOVA-DEP" xfId="60"/>
    <cellStyle name="Excel Built-in Normal" xfId="61"/>
    <cellStyle name="Input 2" xfId="62"/>
    <cellStyle name="Input 3" xfId="63"/>
    <cellStyle name="Migliaia" xfId="249" builtinId="3"/>
    <cellStyle name="Migliaia (0)_020020vINC" xfId="64"/>
    <cellStyle name="Migliaia [0] 2" xfId="65"/>
    <cellStyle name="Migliaia [0] 3" xfId="66"/>
    <cellStyle name="Migliaia [0] 3 2" xfId="67"/>
    <cellStyle name="Migliaia [0] 3 2 2" xfId="68"/>
    <cellStyle name="Migliaia [0] 3 2 3" xfId="69"/>
    <cellStyle name="Migliaia [0] 3 2 4" xfId="70"/>
    <cellStyle name="Migliaia [0] 3 3" xfId="71"/>
    <cellStyle name="Migliaia [0] 3 4" xfId="72"/>
    <cellStyle name="Migliaia [0] 3 5" xfId="73"/>
    <cellStyle name="Migliaia [0] 4" xfId="74"/>
    <cellStyle name="Migliaia [0] 4 2" xfId="75"/>
    <cellStyle name="Migliaia [0] 4 2 2" xfId="76"/>
    <cellStyle name="Migliaia [0] 4 2 3" xfId="77"/>
    <cellStyle name="Migliaia [0] 4 2 4" xfId="78"/>
    <cellStyle name="Migliaia [0] 4 3" xfId="79"/>
    <cellStyle name="Migliaia [0] 4 4" xfId="80"/>
    <cellStyle name="Migliaia [0] 4 5" xfId="81"/>
    <cellStyle name="Migliaia 2" xfId="82"/>
    <cellStyle name="Migliaia 2 2" xfId="83"/>
    <cellStyle name="Migliaia 2 2 2" xfId="84"/>
    <cellStyle name="Migliaia 2 2 2 2" xfId="85"/>
    <cellStyle name="Migliaia 2 2 3" xfId="86"/>
    <cellStyle name="Migliaia 2 2_NUOVA-DEP" xfId="87"/>
    <cellStyle name="Migliaia 2 3" xfId="88"/>
    <cellStyle name="Migliaia 2 3 2" xfId="89"/>
    <cellStyle name="Migliaia 2 4" xfId="90"/>
    <cellStyle name="Migliaia 2_Avvertenze" xfId="91"/>
    <cellStyle name="Migliaia 3" xfId="92"/>
    <cellStyle name="Migliaia 3 2" xfId="93"/>
    <cellStyle name="Migliaia 3 2 2" xfId="94"/>
    <cellStyle name="Migliaia 3 2 3" xfId="95"/>
    <cellStyle name="Migliaia 3 2 4" xfId="96"/>
    <cellStyle name="Migliaia 3 3" xfId="97"/>
    <cellStyle name="Migliaia 3 4" xfId="98"/>
    <cellStyle name="Migliaia 3 5" xfId="99"/>
    <cellStyle name="Migliaia 4" xfId="100"/>
    <cellStyle name="Migliaia 4 2" xfId="101"/>
    <cellStyle name="Migliaia 4 2 2" xfId="102"/>
    <cellStyle name="Migliaia 4 3" xfId="103"/>
    <cellStyle name="Migliaia 4 4" xfId="104"/>
    <cellStyle name="Migliaia 4_NUOVA-DEP" xfId="105"/>
    <cellStyle name="Migliaia 5" xfId="106"/>
    <cellStyle name="Migliaia 5 2" xfId="107"/>
    <cellStyle name="Migliaia 5 3" xfId="108"/>
    <cellStyle name="Migliaia 5 4" xfId="109"/>
    <cellStyle name="Migliaia 5 5" xfId="110"/>
    <cellStyle name="Migliaia 6" xfId="111"/>
    <cellStyle name="Migliaia 6 2" xfId="112"/>
    <cellStyle name="Migliaia 6 3" xfId="113"/>
    <cellStyle name="Migliaia 6 4" xfId="114"/>
    <cellStyle name="Migliaia 6 5" xfId="115"/>
    <cellStyle name="Migliaia 7" xfId="116"/>
    <cellStyle name="Migliaia 7 2" xfId="117"/>
    <cellStyle name="Migliaia 8" xfId="118"/>
    <cellStyle name="Migliaia 8 2" xfId="119"/>
    <cellStyle name="Neutrale 2" xfId="120"/>
    <cellStyle name="Neutrale 3" xfId="121"/>
    <cellStyle name="NewStyle" xfId="122"/>
    <cellStyle name="Normal 2" xfId="123"/>
    <cellStyle name="Normal_Chapter_2_Labour_market_maps-CORR" xfId="124"/>
    <cellStyle name="Normale" xfId="0" builtinId="0"/>
    <cellStyle name="Normale 10" xfId="125"/>
    <cellStyle name="Normale 10 2" xfId="126"/>
    <cellStyle name="Normale 11" xfId="127"/>
    <cellStyle name="Normale 12" xfId="128"/>
    <cellStyle name="Normale 13" xfId="129"/>
    <cellStyle name="Normale 14" xfId="130"/>
    <cellStyle name="Normale 15" xfId="131"/>
    <cellStyle name="Normale 15 2" xfId="132"/>
    <cellStyle name="Normale 15_Tavola 4" xfId="133"/>
    <cellStyle name="Normale 16" xfId="134"/>
    <cellStyle name="Normale 17" xfId="135"/>
    <cellStyle name="Normale 18" xfId="136"/>
    <cellStyle name="Normale 19" xfId="137"/>
    <cellStyle name="Normale 2" xfId="138"/>
    <cellStyle name="Normale 2 2" xfId="139"/>
    <cellStyle name="Normale 2 2 2" xfId="140"/>
    <cellStyle name="Normale 2 3" xfId="141"/>
    <cellStyle name="Normale 2_Avvertenze" xfId="142"/>
    <cellStyle name="Normale 20" xfId="143"/>
    <cellStyle name="Normale 21" xfId="144"/>
    <cellStyle name="Normale 3" xfId="145"/>
    <cellStyle name="Normale 3 2" xfId="146"/>
    <cellStyle name="Normale 3 3" xfId="147"/>
    <cellStyle name="Normale 3_NUOVA-DEP" xfId="148"/>
    <cellStyle name="Normale 4" xfId="149"/>
    <cellStyle name="Normale 4 2" xfId="150"/>
    <cellStyle name="Normale 5" xfId="151"/>
    <cellStyle name="Normale 5 2" xfId="152"/>
    <cellStyle name="Normale 5 2 2" xfId="153"/>
    <cellStyle name="Normale 5 3" xfId="154"/>
    <cellStyle name="Normale 5 3 2" xfId="155"/>
    <cellStyle name="Normale 5 4" xfId="250"/>
    <cellStyle name="Normale 5_Avvertenze" xfId="156"/>
    <cellStyle name="Normale 6" xfId="157"/>
    <cellStyle name="Normale 6 2" xfId="158"/>
    <cellStyle name="Normale 6_NUOVA-DEP" xfId="159"/>
    <cellStyle name="Normale 7" xfId="160"/>
    <cellStyle name="Normale 7 2" xfId="161"/>
    <cellStyle name="Normale 7_NUOVA-DEP" xfId="162"/>
    <cellStyle name="Normale 8" xfId="163"/>
    <cellStyle name="Normale 8 2" xfId="164"/>
    <cellStyle name="Normale 8 3" xfId="165"/>
    <cellStyle name="Normale 8_NUOVA-DEP" xfId="166"/>
    <cellStyle name="Normale 9" xfId="167"/>
    <cellStyle name="Normale 9 2" xfId="168"/>
    <cellStyle name="Normale_14.6" xfId="169"/>
    <cellStyle name="Normale_14.7" xfId="170"/>
    <cellStyle name="Normale_14.8" xfId="171"/>
    <cellStyle name="Normale_Foglio1 2" xfId="246"/>
    <cellStyle name="Normale_Foglio2 2" xfId="248"/>
    <cellStyle name="Normale_NUOVA-DEP" xfId="172"/>
    <cellStyle name="Normale_NUOVA-FOG" xfId="173"/>
    <cellStyle name="Normale_Tav. 6 2" xfId="247"/>
    <cellStyle name="Normale_TAVOLA REGIONI - 2011" xfId="174"/>
    <cellStyle name="Normale_VOLUME" xfId="175"/>
    <cellStyle name="Nota 2" xfId="176"/>
    <cellStyle name="Nota 2 2" xfId="177"/>
    <cellStyle name="Nota 3" xfId="178"/>
    <cellStyle name="Nota 4" xfId="179"/>
    <cellStyle name="Nuovo" xfId="180"/>
    <cellStyle name="Output 2" xfId="181"/>
    <cellStyle name="Output 3" xfId="182"/>
    <cellStyle name="Percentuale 10" xfId="183"/>
    <cellStyle name="Percentuale 2" xfId="184"/>
    <cellStyle name="Percentuale 2 2" xfId="185"/>
    <cellStyle name="Percentuale 3" xfId="186"/>
    <cellStyle name="Percentuale 3 2" xfId="187"/>
    <cellStyle name="Percentuale 3 3" xfId="188"/>
    <cellStyle name="Percentuale 3 3 2" xfId="251"/>
    <cellStyle name="Percentuale 4" xfId="189"/>
    <cellStyle name="Percentuale 5" xfId="190"/>
    <cellStyle name="Percentuale 6" xfId="191"/>
    <cellStyle name="Percentuale 6 2" xfId="192"/>
    <cellStyle name="Percentuale 7" xfId="193"/>
    <cellStyle name="Percentuale 7 2" xfId="194"/>
    <cellStyle name="Percentuale 8" xfId="195"/>
    <cellStyle name="Percentuale 8 2" xfId="196"/>
    <cellStyle name="Percentuale 9" xfId="197"/>
    <cellStyle name="Standard" xfId="198"/>
    <cellStyle name="Stile Dati Rag terr" xfId="199"/>
    <cellStyle name="Stile Dati Regioni" xfId="200"/>
    <cellStyle name="T_decimale(1)" xfId="201"/>
    <cellStyle name="T_decimale(1) 2" xfId="202"/>
    <cellStyle name="T_decimale(1)_NUOVA-DEP" xfId="203"/>
    <cellStyle name="T_decimale(1)_NUOVA-FOG" xfId="204"/>
    <cellStyle name="T_decimale(2)" xfId="205"/>
    <cellStyle name="T_fiancata" xfId="206"/>
    <cellStyle name="T_fiancata_CONTEGGIO COMUNI DAL 1861 (version 1)" xfId="207"/>
    <cellStyle name="T_fiancata_NUOVA-DEP" xfId="208"/>
    <cellStyle name="T_fiancata_NUOVA-FOG" xfId="209"/>
    <cellStyle name="T_fiancata_pop_2012" xfId="210"/>
    <cellStyle name="T_fiancata_S01I03T12p0_2013" xfId="211"/>
    <cellStyle name="T_fonte" xfId="212"/>
    <cellStyle name="T_intero" xfId="213"/>
    <cellStyle name="T_intero 2" xfId="214"/>
    <cellStyle name="T_intero_NUOVA-DEP" xfId="215"/>
    <cellStyle name="T_intero_NUOVA-FOG" xfId="216"/>
    <cellStyle name="T_intestazione" xfId="217"/>
    <cellStyle name="T_intestazione bassa" xfId="218"/>
    <cellStyle name="T_intestazione bassa_Fig 2_GC_2011 (2)" xfId="219"/>
    <cellStyle name="T_intestazione bassa_NUOVA-DEP" xfId="220"/>
    <cellStyle name="T_intestazione bassa_NUOVA-FOG" xfId="221"/>
    <cellStyle name="T_intestazione bassa_S01I03T12p0_2013" xfId="222"/>
    <cellStyle name="T_sottotitolo" xfId="223"/>
    <cellStyle name="T_titolo" xfId="224"/>
    <cellStyle name="Testo avviso 2" xfId="225"/>
    <cellStyle name="Testo avviso 3" xfId="226"/>
    <cellStyle name="Testo descrittivo 2" xfId="227"/>
    <cellStyle name="Testo descrittivo 3" xfId="228"/>
    <cellStyle name="Titolo 1 2" xfId="229"/>
    <cellStyle name="Titolo 1 3" xfId="230"/>
    <cellStyle name="Titolo 2 2" xfId="231"/>
    <cellStyle name="Titolo 2 3" xfId="232"/>
    <cellStyle name="Titolo 3 2" xfId="233"/>
    <cellStyle name="Titolo 3 3" xfId="234"/>
    <cellStyle name="Titolo 4 2" xfId="235"/>
    <cellStyle name="Titolo 4 3" xfId="236"/>
    <cellStyle name="Titolo 5" xfId="237"/>
    <cellStyle name="Titolo 6" xfId="238"/>
    <cellStyle name="Totale 2" xfId="239"/>
    <cellStyle name="Totale 3" xfId="240"/>
    <cellStyle name="Valore non valido 2" xfId="241"/>
    <cellStyle name="Valore non valido 3" xfId="242"/>
    <cellStyle name="Valore valido 2" xfId="243"/>
    <cellStyle name="Valore valido 3" xfId="244"/>
    <cellStyle name="Valuta (0)_020020vINC" xfId="24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4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2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3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Emissioni</a:t>
            </a:r>
            <a:r>
              <a:rPr lang="it-IT" baseline="0"/>
              <a:t> di gas ad effetto serra</a:t>
            </a:r>
            <a:endParaRPr lang="it-IT"/>
          </a:p>
        </c:rich>
      </c:tx>
      <c:layout>
        <c:manualLayout>
          <c:xMode val="edge"/>
          <c:yMode val="edge"/>
          <c:x val="0.13286045855838274"/>
          <c:y val="7.369416660755241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3.3125735013549346E-2"/>
          <c:y val="5.8587150972813327E-2"/>
          <c:w val="0.88491163604549516"/>
          <c:h val="0.59512229596853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'[1]2.1 dati'!$B$8</c:f>
              <c:strCache>
                <c:ptCount val="1"/>
                <c:pt idx="0">
                  <c:v>emissioni di gas ad effetto serra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18E4-40FB-8400-450B8E63C049}"/>
              </c:ext>
            </c:extLst>
          </c:dPt>
          <c:dPt>
            <c:idx val="23"/>
            <c:invertIfNegative val="0"/>
            <c:bubble3D val="0"/>
            <c:spPr>
              <a:solidFill>
                <a:schemeClr val="tx2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18E4-40FB-8400-450B8E63C049}"/>
              </c:ext>
            </c:extLst>
          </c:dPt>
          <c:dPt>
            <c:idx val="25"/>
            <c:invertIfNegative val="0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04-18E4-40FB-8400-450B8E63C049}"/>
              </c:ext>
            </c:extLst>
          </c:dPt>
          <c:dPt>
            <c:idx val="26"/>
            <c:invertIfNegative val="0"/>
            <c:bubble3D val="0"/>
            <c:spPr>
              <a:solidFill>
                <a:schemeClr val="tx2">
                  <a:lumMod val="5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18E4-40FB-8400-450B8E63C049}"/>
              </c:ext>
            </c:extLst>
          </c:dPt>
          <c:cat>
            <c:strRef>
              <c:f>'[1]2.1 dati'!$A$9:$A$35</c:f>
              <c:strCache>
                <c:ptCount val="27"/>
                <c:pt idx="0">
                  <c:v>Bulgaria</c:v>
                </c:pt>
                <c:pt idx="1">
                  <c:v>Danimarca</c:v>
                </c:pt>
                <c:pt idx="2">
                  <c:v>Estonia</c:v>
                </c:pt>
                <c:pt idx="3">
                  <c:v>Finlandia</c:v>
                </c:pt>
                <c:pt idx="4">
                  <c:v>Repubblica Ceca</c:v>
                </c:pt>
                <c:pt idx="5">
                  <c:v>Polonia</c:v>
                </c:pt>
                <c:pt idx="6">
                  <c:v>Malta</c:v>
                </c:pt>
                <c:pt idx="7">
                  <c:v>Grecia</c:v>
                </c:pt>
                <c:pt idx="8">
                  <c:v>Paesi Bassi</c:v>
                </c:pt>
                <c:pt idx="9">
                  <c:v>Portogallo</c:v>
                </c:pt>
                <c:pt idx="10">
                  <c:v>Lituania</c:v>
                </c:pt>
                <c:pt idx="11">
                  <c:v>Lussemburgo</c:v>
                </c:pt>
                <c:pt idx="12">
                  <c:v>Romania</c:v>
                </c:pt>
                <c:pt idx="13">
                  <c:v>Svezia</c:v>
                </c:pt>
                <c:pt idx="14">
                  <c:v>Slovacchia</c:v>
                </c:pt>
                <c:pt idx="15">
                  <c:v>Irlanda</c:v>
                </c:pt>
                <c:pt idx="16">
                  <c:v>Lettonia</c:v>
                </c:pt>
                <c:pt idx="17">
                  <c:v>Slovenia</c:v>
                </c:pt>
                <c:pt idx="18">
                  <c:v>Cipro</c:v>
                </c:pt>
                <c:pt idx="19">
                  <c:v>Austria</c:v>
                </c:pt>
                <c:pt idx="20">
                  <c:v>Spagna</c:v>
                </c:pt>
                <c:pt idx="21">
                  <c:v>Belgio</c:v>
                </c:pt>
                <c:pt idx="22">
                  <c:v>Germania</c:v>
                </c:pt>
                <c:pt idx="23">
                  <c:v>Ungheria</c:v>
                </c:pt>
                <c:pt idx="24">
                  <c:v>Croazia</c:v>
                </c:pt>
                <c:pt idx="25">
                  <c:v>Italia</c:v>
                </c:pt>
                <c:pt idx="26">
                  <c:v>Francia</c:v>
                </c:pt>
              </c:strCache>
            </c:strRef>
          </c:cat>
          <c:val>
            <c:numRef>
              <c:f>'[1]2.1 dati'!$B$9:$B$35</c:f>
              <c:numCache>
                <c:formatCode>General</c:formatCode>
                <c:ptCount val="27"/>
                <c:pt idx="0">
                  <c:v>91.61901128526118</c:v>
                </c:pt>
                <c:pt idx="1">
                  <c:v>90.98033287770896</c:v>
                </c:pt>
                <c:pt idx="2">
                  <c:v>90.163054198492901</c:v>
                </c:pt>
                <c:pt idx="3">
                  <c:v>88.256212371842906</c:v>
                </c:pt>
                <c:pt idx="4">
                  <c:v>86.933142397970883</c:v>
                </c:pt>
                <c:pt idx="5">
                  <c:v>86.231536009693897</c:v>
                </c:pt>
                <c:pt idx="6">
                  <c:v>86.058037423584238</c:v>
                </c:pt>
                <c:pt idx="7">
                  <c:v>84.944328132480479</c:v>
                </c:pt>
                <c:pt idx="8">
                  <c:v>83.803889368113715</c:v>
                </c:pt>
                <c:pt idx="9">
                  <c:v>83.429050470833431</c:v>
                </c:pt>
                <c:pt idx="10">
                  <c:v>83.270380224516543</c:v>
                </c:pt>
                <c:pt idx="11">
                  <c:v>83.224038719513302</c:v>
                </c:pt>
                <c:pt idx="12">
                  <c:v>82.615374820767542</c:v>
                </c:pt>
                <c:pt idx="13">
                  <c:v>82.338083311160091</c:v>
                </c:pt>
                <c:pt idx="14">
                  <c:v>81.518852738024847</c:v>
                </c:pt>
                <c:pt idx="15">
                  <c:v>80.685050815069388</c:v>
                </c:pt>
                <c:pt idx="16">
                  <c:v>80.311181046777065</c:v>
                </c:pt>
                <c:pt idx="17">
                  <c:v>79.863444615880269</c:v>
                </c:pt>
                <c:pt idx="18">
                  <c:v>79.603990874872892</c:v>
                </c:pt>
                <c:pt idx="19">
                  <c:v>79.240908335868056</c:v>
                </c:pt>
                <c:pt idx="20">
                  <c:v>77.964363115944394</c:v>
                </c:pt>
                <c:pt idx="21">
                  <c:v>76.867957989586785</c:v>
                </c:pt>
                <c:pt idx="22">
                  <c:v>76.212409630818328</c:v>
                </c:pt>
                <c:pt idx="23">
                  <c:v>76.202647451402058</c:v>
                </c:pt>
                <c:pt idx="24">
                  <c:v>75.125537298254088</c:v>
                </c:pt>
                <c:pt idx="25">
                  <c:v>74.77903683926219</c:v>
                </c:pt>
                <c:pt idx="26">
                  <c:v>73.684027463283641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8E4-40FB-8400-450B8E63C0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00223232"/>
        <c:axId val="100237312"/>
      </c:barChart>
      <c:lineChart>
        <c:grouping val="standard"/>
        <c:varyColors val="0"/>
        <c:ser>
          <c:idx val="1"/>
          <c:order val="1"/>
          <c:tx>
            <c:strRef>
              <c:f>'[1]2.1 dati'!$C$8</c:f>
              <c:strCache>
                <c:ptCount val="1"/>
                <c:pt idx="0">
                  <c:v>Ue 27</c:v>
                </c:pt>
              </c:strCache>
            </c:strRef>
          </c:tx>
          <c:spPr>
            <a:ln>
              <a:solidFill>
                <a:srgbClr val="FABB00"/>
              </a:solidFill>
            </a:ln>
          </c:spPr>
          <c:marker>
            <c:symbol val="none"/>
          </c:marker>
          <c:cat>
            <c:strLit>
              <c:ptCount val="27"/>
              <c:pt idx="0">
                <c:v>Rep. Ceca</c:v>
              </c:pt>
              <c:pt idx="1">
                <c:v>Bulgaria</c:v>
              </c:pt>
              <c:pt idx="2">
                <c:v>Polonia</c:v>
              </c:pt>
              <c:pt idx="3">
                <c:v>Danimarca</c:v>
              </c:pt>
              <c:pt idx="4">
                <c:v>Lussemburgo</c:v>
              </c:pt>
              <c:pt idx="5">
                <c:v>Estonia</c:v>
              </c:pt>
              <c:pt idx="6">
                <c:v>Paesi Bassi</c:v>
              </c:pt>
              <c:pt idx="7">
                <c:v>Irlanda</c:v>
              </c:pt>
              <c:pt idx="8">
                <c:v>Grecia</c:v>
              </c:pt>
              <c:pt idx="9">
                <c:v>Finlandia</c:v>
              </c:pt>
              <c:pt idx="10">
                <c:v>Belgio</c:v>
              </c:pt>
              <c:pt idx="11">
                <c:v>Portogallo</c:v>
              </c:pt>
              <c:pt idx="12">
                <c:v>Malta</c:v>
              </c:pt>
              <c:pt idx="13">
                <c:v>Romania</c:v>
              </c:pt>
              <c:pt idx="14">
                <c:v>Slovacchia</c:v>
              </c:pt>
              <c:pt idx="15">
                <c:v>Austria</c:v>
              </c:pt>
              <c:pt idx="16">
                <c:v>Ungheria</c:v>
              </c:pt>
              <c:pt idx="17">
                <c:v>Germania</c:v>
              </c:pt>
              <c:pt idx="18">
                <c:v>Lituania</c:v>
              </c:pt>
              <c:pt idx="19">
                <c:v>Italia</c:v>
              </c:pt>
              <c:pt idx="20">
                <c:v>Lettonia</c:v>
              </c:pt>
              <c:pt idx="21">
                <c:v>Slovenia</c:v>
              </c:pt>
              <c:pt idx="22">
                <c:v>Cipro</c:v>
              </c:pt>
              <c:pt idx="23">
                <c:v>Svezia</c:v>
              </c:pt>
              <c:pt idx="24">
                <c:v>Spagna</c:v>
              </c:pt>
              <c:pt idx="25">
                <c:v>Francia</c:v>
              </c:pt>
              <c:pt idx="26">
                <c:v>Croazia</c:v>
              </c:pt>
            </c:strLit>
          </c:cat>
          <c:val>
            <c:numRef>
              <c:f>'[1]2.1 dati'!$C$9:$C$35</c:f>
              <c:numCache>
                <c:formatCode>General</c:formatCode>
                <c:ptCount val="27"/>
                <c:pt idx="0">
                  <c:v>79.523358362127667</c:v>
                </c:pt>
                <c:pt idx="1">
                  <c:v>79.523358362127667</c:v>
                </c:pt>
                <c:pt idx="2">
                  <c:v>79.523358362127667</c:v>
                </c:pt>
                <c:pt idx="3">
                  <c:v>79.523358362127667</c:v>
                </c:pt>
                <c:pt idx="4">
                  <c:v>79.523358362127667</c:v>
                </c:pt>
                <c:pt idx="5">
                  <c:v>79.523358362127667</c:v>
                </c:pt>
                <c:pt idx="6">
                  <c:v>79.523358362127667</c:v>
                </c:pt>
                <c:pt idx="7">
                  <c:v>79.523358362127667</c:v>
                </c:pt>
                <c:pt idx="8">
                  <c:v>79.523358362127667</c:v>
                </c:pt>
                <c:pt idx="9">
                  <c:v>79.523358362127667</c:v>
                </c:pt>
                <c:pt idx="10">
                  <c:v>79.523358362127667</c:v>
                </c:pt>
                <c:pt idx="11">
                  <c:v>79.523358362127667</c:v>
                </c:pt>
                <c:pt idx="12">
                  <c:v>79.523358362127667</c:v>
                </c:pt>
                <c:pt idx="13">
                  <c:v>79.523358362127667</c:v>
                </c:pt>
                <c:pt idx="14">
                  <c:v>79.523358362127667</c:v>
                </c:pt>
                <c:pt idx="15">
                  <c:v>79.523358362127667</c:v>
                </c:pt>
                <c:pt idx="16">
                  <c:v>79.523358362127667</c:v>
                </c:pt>
                <c:pt idx="17">
                  <c:v>79.523358362127667</c:v>
                </c:pt>
                <c:pt idx="18">
                  <c:v>79.523358362127667</c:v>
                </c:pt>
                <c:pt idx="19">
                  <c:v>79.523358362127667</c:v>
                </c:pt>
                <c:pt idx="20">
                  <c:v>79.523358362127667</c:v>
                </c:pt>
                <c:pt idx="21">
                  <c:v>79.523358362127667</c:v>
                </c:pt>
                <c:pt idx="22">
                  <c:v>79.523358362127667</c:v>
                </c:pt>
                <c:pt idx="23">
                  <c:v>79.523358362127667</c:v>
                </c:pt>
                <c:pt idx="24">
                  <c:v>79.523358362127667</c:v>
                </c:pt>
                <c:pt idx="25">
                  <c:v>79.523358362127667</c:v>
                </c:pt>
                <c:pt idx="26">
                  <c:v>79.523358362127667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18E4-40FB-8400-450B8E63C0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223232"/>
        <c:axId val="100237312"/>
      </c:lineChart>
      <c:catAx>
        <c:axId val="100223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0237312"/>
        <c:crosses val="autoZero"/>
        <c:auto val="1"/>
        <c:lblAlgn val="ctr"/>
        <c:lblOffset val="100"/>
        <c:noMultiLvlLbl val="0"/>
      </c:catAx>
      <c:valAx>
        <c:axId val="100237312"/>
        <c:scaling>
          <c:orientation val="minMax"/>
          <c:max val="100"/>
          <c:min val="2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022323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t"/>
      <c:legendEntry>
        <c:idx val="0"/>
        <c:delete val="1"/>
      </c:legendEntry>
      <c:layout>
        <c:manualLayout>
          <c:xMode val="edge"/>
          <c:yMode val="edge"/>
          <c:x val="0.7955506441413015"/>
          <c:y val="5.4710145781528073E-2"/>
          <c:w val="0.1416934556734129"/>
          <c:h val="0.10725213402378762"/>
        </c:manualLayout>
      </c:layout>
      <c:overlay val="0"/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ANOMALIA DI TEMPERATURA MEDIA ANNUA</a:t>
            </a:r>
          </a:p>
        </c:rich>
      </c:tx>
      <c:layout>
        <c:manualLayout>
          <c:xMode val="edge"/>
          <c:yMode val="edge"/>
          <c:x val="0.36058382545931761"/>
          <c:y val="7.8863706241296128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'2.8 dati'!$B$8</c:f>
              <c:strCache>
                <c:ptCount val="1"/>
                <c:pt idx="0">
                  <c:v>Anomalie di temperatura media annua</c:v>
                </c:pt>
              </c:strCache>
            </c:strRef>
          </c:tx>
          <c:spPr>
            <a:solidFill>
              <a:srgbClr val="E72C27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EAB07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65A2-495D-BCD8-E6CB147A535B}"/>
              </c:ext>
            </c:extLst>
          </c:dPt>
          <c:dPt>
            <c:idx val="12"/>
            <c:invertIfNegative val="0"/>
            <c:bubble3D val="0"/>
            <c:spPr>
              <a:solidFill>
                <a:srgbClr val="EAB07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5A2-495D-BCD8-E6CB147A535B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65A2-495D-BCD8-E6CB147A535B}"/>
              </c:ext>
            </c:extLst>
          </c:dPt>
          <c:dPt>
            <c:idx val="15"/>
            <c:invertIfNegative val="0"/>
            <c:bubble3D val="0"/>
            <c:spPr>
              <a:solidFill>
                <a:srgbClr val="EAB07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6-65A2-495D-BCD8-E6CB147A535B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65A2-495D-BCD8-E6CB147A535B}"/>
              </c:ext>
            </c:extLst>
          </c:dPt>
          <c:dPt>
            <c:idx val="2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65A2-495D-BCD8-E6CB147A535B}"/>
              </c:ext>
            </c:extLst>
          </c:dPt>
          <c:cat>
            <c:strRef>
              <c:f>'2.8 dati'!$A$9:$A$32</c:f>
              <c:strCache>
                <c:ptCount val="24"/>
                <c:pt idx="0">
                  <c:v>Catania (a)</c:v>
                </c:pt>
                <c:pt idx="1">
                  <c:v>Roma</c:v>
                </c:pt>
                <c:pt idx="2">
                  <c:v>Perugia</c:v>
                </c:pt>
                <c:pt idx="3">
                  <c:v>Catanzaro</c:v>
                </c:pt>
                <c:pt idx="4">
                  <c:v>Milano</c:v>
                </c:pt>
                <c:pt idx="5">
                  <c:v>Bologna</c:v>
                </c:pt>
                <c:pt idx="6">
                  <c:v>Torino</c:v>
                </c:pt>
                <c:pt idx="7">
                  <c:v>L'Aquila</c:v>
                </c:pt>
                <c:pt idx="8">
                  <c:v>Campobasso</c:v>
                </c:pt>
                <c:pt idx="9">
                  <c:v>Trieste</c:v>
                </c:pt>
                <c:pt idx="10">
                  <c:v>Potenza</c:v>
                </c:pt>
                <c:pt idx="11">
                  <c:v>Cagliari</c:v>
                </c:pt>
                <c:pt idx="12">
                  <c:v>Reggio Calabria (a)</c:v>
                </c:pt>
                <c:pt idx="13">
                  <c:v>Napoli</c:v>
                </c:pt>
                <c:pt idx="14">
                  <c:v>Bari</c:v>
                </c:pt>
                <c:pt idx="15">
                  <c:v>Messina (a)</c:v>
                </c:pt>
                <c:pt idx="16">
                  <c:v>Trento</c:v>
                </c:pt>
                <c:pt idx="17">
                  <c:v>Aosta</c:v>
                </c:pt>
                <c:pt idx="18">
                  <c:v>Firenze</c:v>
                </c:pt>
                <c:pt idx="19">
                  <c:v>Bolzano</c:v>
                </c:pt>
                <c:pt idx="20">
                  <c:v>Genova</c:v>
                </c:pt>
                <c:pt idx="21">
                  <c:v>Palermo</c:v>
                </c:pt>
                <c:pt idx="22">
                  <c:v>Venezia</c:v>
                </c:pt>
                <c:pt idx="23">
                  <c:v>Ancona</c:v>
                </c:pt>
              </c:strCache>
            </c:strRef>
          </c:cat>
          <c:val>
            <c:numRef>
              <c:f>'2.8 dati'!$B$9:$B$32</c:f>
              <c:numCache>
                <c:formatCode>\+#,##0.0;\-#,##0.0</c:formatCode>
                <c:ptCount val="24"/>
                <c:pt idx="0">
                  <c:v>2.1400000000000006</c:v>
                </c:pt>
                <c:pt idx="1">
                  <c:v>1.5700000000000003</c:v>
                </c:pt>
                <c:pt idx="2">
                  <c:v>1.2199999999999989</c:v>
                </c:pt>
                <c:pt idx="3">
                  <c:v>1.120000000000001</c:v>
                </c:pt>
                <c:pt idx="4">
                  <c:v>1.0299999999999994</c:v>
                </c:pt>
                <c:pt idx="5">
                  <c:v>0.98000000000000043</c:v>
                </c:pt>
                <c:pt idx="6">
                  <c:v>0.83000000000000007</c:v>
                </c:pt>
                <c:pt idx="7">
                  <c:v>0.83000000000000007</c:v>
                </c:pt>
                <c:pt idx="8">
                  <c:v>0.79999999999999893</c:v>
                </c:pt>
                <c:pt idx="9">
                  <c:v>0.75999999999999979</c:v>
                </c:pt>
                <c:pt idx="10">
                  <c:v>0.69999999999999929</c:v>
                </c:pt>
                <c:pt idx="11">
                  <c:v>0.62000000000000099</c:v>
                </c:pt>
                <c:pt idx="12">
                  <c:v>0.5400000000000027</c:v>
                </c:pt>
                <c:pt idx="13">
                  <c:v>0.52999999999999758</c:v>
                </c:pt>
                <c:pt idx="14">
                  <c:v>0.5</c:v>
                </c:pt>
                <c:pt idx="15">
                  <c:v>0.48000000000000043</c:v>
                </c:pt>
                <c:pt idx="16">
                  <c:v>0.4399999999999995</c:v>
                </c:pt>
                <c:pt idx="17">
                  <c:v>0.34999999999999964</c:v>
                </c:pt>
                <c:pt idx="18">
                  <c:v>0.26000000000000156</c:v>
                </c:pt>
                <c:pt idx="19">
                  <c:v>0.25999999999999979</c:v>
                </c:pt>
                <c:pt idx="20">
                  <c:v>0.19999999999999929</c:v>
                </c:pt>
                <c:pt idx="21">
                  <c:v>0.19000000000000128</c:v>
                </c:pt>
                <c:pt idx="22">
                  <c:v>7.0000000000000284E-2</c:v>
                </c:pt>
                <c:pt idx="23">
                  <c:v>1.0000000000001563E-2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5A2-495D-BCD8-E6CB147A53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947026272"/>
        <c:axId val="1"/>
      </c:barChart>
      <c:catAx>
        <c:axId val="947026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@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47026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ANOMALIA DI PRECIPITAZIONE TOTALE ANNUA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'2.8 dati'!$E$8</c:f>
              <c:strCache>
                <c:ptCount val="1"/>
                <c:pt idx="0">
                  <c:v>Anomalie della precipitazione totale annua</c:v>
                </c:pt>
              </c:strCache>
            </c:strRef>
          </c:tx>
          <c:spPr>
            <a:solidFill>
              <a:schemeClr val="tx2"/>
            </a:solidFill>
            <a:ln w="25400">
              <a:noFill/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F4F4-40BA-BF2D-9CEED4C75F5F}"/>
              </c:ext>
            </c:extLst>
          </c:dPt>
          <c:dPt>
            <c:idx val="9"/>
            <c:invertIfNegative val="0"/>
            <c:bubble3D val="0"/>
            <c:spPr>
              <a:solidFill>
                <a:srgbClr val="1F497D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F4F4-40BA-BF2D-9CEED4C75F5F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F4F4-40BA-BF2D-9CEED4C75F5F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F4F4-40BA-BF2D-9CEED4C75F5F}"/>
              </c:ext>
            </c:extLst>
          </c:dPt>
          <c:dPt>
            <c:idx val="13"/>
            <c:invertIfNegative val="0"/>
            <c:bubble3D val="0"/>
            <c:spPr>
              <a:solidFill>
                <a:srgbClr val="1F497D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F4F4-40BA-BF2D-9CEED4C75F5F}"/>
              </c:ext>
            </c:extLst>
          </c:dPt>
          <c:dPt>
            <c:idx val="22"/>
            <c:invertIfNegative val="0"/>
            <c:bubble3D val="0"/>
            <c:spPr>
              <a:solidFill>
                <a:srgbClr val="1F497D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F4F4-40BA-BF2D-9CEED4C75F5F}"/>
              </c:ext>
            </c:extLst>
          </c:dPt>
          <c:cat>
            <c:strRef>
              <c:f>'2.8 dati'!$D$9:$D$32</c:f>
              <c:strCache>
                <c:ptCount val="24"/>
                <c:pt idx="0">
                  <c:v>Campobasso</c:v>
                </c:pt>
                <c:pt idx="1">
                  <c:v>Cagliari</c:v>
                </c:pt>
                <c:pt idx="2">
                  <c:v>Reggio Calabria (a)</c:v>
                </c:pt>
                <c:pt idx="3">
                  <c:v>Catanzaro</c:v>
                </c:pt>
                <c:pt idx="4">
                  <c:v>Roma</c:v>
                </c:pt>
                <c:pt idx="5">
                  <c:v>Torino</c:v>
                </c:pt>
                <c:pt idx="6">
                  <c:v>Potenza</c:v>
                </c:pt>
                <c:pt idx="7">
                  <c:v>Palermo</c:v>
                </c:pt>
                <c:pt idx="8">
                  <c:v>Bolzano</c:v>
                </c:pt>
                <c:pt idx="9">
                  <c:v>Ancona</c:v>
                </c:pt>
                <c:pt idx="10">
                  <c:v>Trento</c:v>
                </c:pt>
                <c:pt idx="11">
                  <c:v>Messina (a)</c:v>
                </c:pt>
                <c:pt idx="12">
                  <c:v>Catania (a)</c:v>
                </c:pt>
                <c:pt idx="13">
                  <c:v>L'Aquila</c:v>
                </c:pt>
                <c:pt idx="14">
                  <c:v>Genova</c:v>
                </c:pt>
                <c:pt idx="15">
                  <c:v>Firenze</c:v>
                </c:pt>
                <c:pt idx="16">
                  <c:v>Aosta</c:v>
                </c:pt>
                <c:pt idx="17">
                  <c:v>Bari</c:v>
                </c:pt>
                <c:pt idx="18">
                  <c:v>Napoli</c:v>
                </c:pt>
                <c:pt idx="19">
                  <c:v>Perugia</c:v>
                </c:pt>
                <c:pt idx="20">
                  <c:v>Venezia</c:v>
                </c:pt>
                <c:pt idx="21">
                  <c:v>Milano</c:v>
                </c:pt>
                <c:pt idx="22">
                  <c:v>Trieste</c:v>
                </c:pt>
                <c:pt idx="23">
                  <c:v>Bologna</c:v>
                </c:pt>
              </c:strCache>
            </c:strRef>
          </c:cat>
          <c:val>
            <c:numRef>
              <c:f>'2.8 dati'!$E$9:$E$32</c:f>
              <c:numCache>
                <c:formatCode>\+#,##0.0;\-#,##0.0</c:formatCode>
                <c:ptCount val="24"/>
                <c:pt idx="0">
                  <c:v>472.61</c:v>
                </c:pt>
                <c:pt idx="1">
                  <c:v>247.62000000000006</c:v>
                </c:pt>
                <c:pt idx="2">
                  <c:v>118.28000000000009</c:v>
                </c:pt>
                <c:pt idx="3">
                  <c:v>72.210000000000036</c:v>
                </c:pt>
                <c:pt idx="4">
                  <c:v>67.709999999999923</c:v>
                </c:pt>
                <c:pt idx="5">
                  <c:v>63.42999999999995</c:v>
                </c:pt>
                <c:pt idx="6">
                  <c:v>56.269999999999982</c:v>
                </c:pt>
                <c:pt idx="7">
                  <c:v>52.680000000000064</c:v>
                </c:pt>
                <c:pt idx="8">
                  <c:v>45.259999999999991</c:v>
                </c:pt>
                <c:pt idx="9">
                  <c:v>26.490000000000009</c:v>
                </c:pt>
                <c:pt idx="10">
                  <c:v>15.829999999999927</c:v>
                </c:pt>
                <c:pt idx="11">
                  <c:v>-22.860000000000014</c:v>
                </c:pt>
                <c:pt idx="12">
                  <c:v>-31.259999999999991</c:v>
                </c:pt>
                <c:pt idx="13">
                  <c:v>-43.440000000000055</c:v>
                </c:pt>
                <c:pt idx="14">
                  <c:v>-86.410000000000082</c:v>
                </c:pt>
                <c:pt idx="15">
                  <c:v>-101.54000000000008</c:v>
                </c:pt>
                <c:pt idx="16">
                  <c:v>-105.96000000000004</c:v>
                </c:pt>
                <c:pt idx="17">
                  <c:v>-110.87000000000006</c:v>
                </c:pt>
                <c:pt idx="18">
                  <c:v>-125.45000000000005</c:v>
                </c:pt>
                <c:pt idx="19">
                  <c:v>-164.62</c:v>
                </c:pt>
                <c:pt idx="20">
                  <c:v>-254.01000000000005</c:v>
                </c:pt>
                <c:pt idx="21">
                  <c:v>-254.29999999999995</c:v>
                </c:pt>
                <c:pt idx="22">
                  <c:v>-281.86</c:v>
                </c:pt>
                <c:pt idx="23">
                  <c:v>-311.51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4F4-40BA-BF2D-9CEED4C75F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942277200"/>
        <c:axId val="1"/>
      </c:barChart>
      <c:catAx>
        <c:axId val="942277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42277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it-IT" sz="700">
                <a:latin typeface="Arial" panose="020B0604020202020204" pitchFamily="34" charset="0"/>
                <a:cs typeface="Arial" panose="020B0604020202020204" pitchFamily="34" charset="0"/>
              </a:rPr>
              <a:t>Aree protette</a:t>
            </a:r>
            <a:r>
              <a:rPr lang="it-IT" sz="700" baseline="0">
                <a:latin typeface="Arial" panose="020B0604020202020204" pitchFamily="34" charset="0"/>
                <a:cs typeface="Arial" panose="020B0604020202020204" pitchFamily="34" charset="0"/>
              </a:rPr>
              <a:t> terrestri totali</a:t>
            </a:r>
            <a:endParaRPr lang="it-IT" sz="7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9049603133268056"/>
          <c:y val="3.4187126156609311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6.4188816492197903E-2"/>
          <c:y val="0.17916672436421152"/>
          <c:w val="0.90282389091607451"/>
          <c:h val="0.66526100061390192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'[4]Aree_protette_terrestri (2)'!$C$24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48B-4909-908E-74FD51EBE9E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48B-4909-908E-74FD51EBE9E4}"/>
              </c:ext>
            </c:extLst>
          </c:dPt>
          <c:cat>
            <c:strRef>
              <c:f>'[4]Aree_protette_terrestri (2)'!$A$25:$A$30</c:f>
              <c:strCache>
                <c:ptCount val="6"/>
                <c:pt idx="0">
                  <c:v>Polonia</c:v>
                </c:pt>
                <c:pt idx="1">
                  <c:v>Germania</c:v>
                </c:pt>
                <c:pt idx="2">
                  <c:v>Francia</c:v>
                </c:pt>
                <c:pt idx="3">
                  <c:v>Spagna</c:v>
                </c:pt>
                <c:pt idx="4">
                  <c:v>Italia</c:v>
                </c:pt>
                <c:pt idx="5">
                  <c:v>Ue 27</c:v>
                </c:pt>
              </c:strCache>
            </c:strRef>
          </c:cat>
          <c:val>
            <c:numRef>
              <c:f>'[4]Aree_protette_terrestri (2)'!$C$25:$C$30</c:f>
              <c:numCache>
                <c:formatCode>General</c:formatCode>
                <c:ptCount val="6"/>
                <c:pt idx="0">
                  <c:v>39.700000000000003</c:v>
                </c:pt>
                <c:pt idx="1">
                  <c:v>37.590000000000003</c:v>
                </c:pt>
                <c:pt idx="2">
                  <c:v>28.4</c:v>
                </c:pt>
                <c:pt idx="3">
                  <c:v>28.12</c:v>
                </c:pt>
                <c:pt idx="4">
                  <c:v>21.7</c:v>
                </c:pt>
                <c:pt idx="5">
                  <c:v>15.95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48B-4909-908E-74FD51EBE9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overlap val="-27"/>
        <c:axId val="277375152"/>
        <c:axId val="277379504"/>
      </c:barChart>
      <c:lineChart>
        <c:grouping val="standard"/>
        <c:varyColors val="0"/>
        <c:ser>
          <c:idx val="0"/>
          <c:order val="0"/>
          <c:tx>
            <c:strRef>
              <c:f>'[4]Aree_protette_terrestri (2)'!$B$24</c:f>
              <c:strCache>
                <c:ptCount val="1"/>
                <c:pt idx="0">
                  <c:v>2019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FFFFFF"/>
              </a:solidFill>
              <a:ln w="3175">
                <a:solidFill>
                  <a:srgbClr val="141E28"/>
                </a:solidFill>
                <a:prstDash val="solid"/>
              </a:ln>
              <a:effectLst/>
            </c:spPr>
          </c:marker>
          <c:cat>
            <c:strRef>
              <c:f>'[4]Aree_protette_terrestri (2)'!$A$25:$A$30</c:f>
              <c:strCache>
                <c:ptCount val="6"/>
                <c:pt idx="0">
                  <c:v>Polonia</c:v>
                </c:pt>
                <c:pt idx="1">
                  <c:v>Germania</c:v>
                </c:pt>
                <c:pt idx="2">
                  <c:v>Francia</c:v>
                </c:pt>
                <c:pt idx="3">
                  <c:v>Spagna</c:v>
                </c:pt>
                <c:pt idx="4">
                  <c:v>Italia</c:v>
                </c:pt>
                <c:pt idx="5">
                  <c:v>Ue 27</c:v>
                </c:pt>
              </c:strCache>
            </c:strRef>
          </c:cat>
          <c:val>
            <c:numRef>
              <c:f>'[4]Aree_protette_terrestri (2)'!$B$25:$B$30</c:f>
              <c:numCache>
                <c:formatCode>General</c:formatCode>
                <c:ptCount val="6"/>
                <c:pt idx="0">
                  <c:v>39.5</c:v>
                </c:pt>
                <c:pt idx="1">
                  <c:v>37.590000000000003</c:v>
                </c:pt>
                <c:pt idx="2">
                  <c:v>25.8</c:v>
                </c:pt>
                <c:pt idx="3">
                  <c:v>28.12</c:v>
                </c:pt>
                <c:pt idx="4">
                  <c:v>21.6</c:v>
                </c:pt>
                <c:pt idx="5">
                  <c:v>12.6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48B-4909-908E-74FD51EBE9E4}"/>
            </c:ext>
          </c:extLst>
        </c:ser>
        <c:ser>
          <c:idx val="2"/>
          <c:order val="2"/>
          <c:tx>
            <c:strRef>
              <c:f>'[4]Aree_protette_terrestri (2)'!$D$24</c:f>
              <c:strCache>
                <c:ptCount val="1"/>
                <c:pt idx="0">
                  <c:v>Obiettivo 2020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ash"/>
            <c:size val="14"/>
            <c:spPr>
              <a:solidFill>
                <a:srgbClr val="FFC000"/>
              </a:solidFill>
              <a:ln w="0">
                <a:solidFill>
                  <a:srgbClr val="FFC000"/>
                </a:solidFill>
              </a:ln>
              <a:effectLst/>
            </c:spPr>
          </c:marker>
          <c:cat>
            <c:strRef>
              <c:f>'[4]Aree_protette_terrestri (2)'!$A$25:$A$30</c:f>
              <c:strCache>
                <c:ptCount val="6"/>
                <c:pt idx="0">
                  <c:v>Polonia</c:v>
                </c:pt>
                <c:pt idx="1">
                  <c:v>Germania</c:v>
                </c:pt>
                <c:pt idx="2">
                  <c:v>Francia</c:v>
                </c:pt>
                <c:pt idx="3">
                  <c:v>Spagna</c:v>
                </c:pt>
                <c:pt idx="4">
                  <c:v>Italia</c:v>
                </c:pt>
                <c:pt idx="5">
                  <c:v>Ue 27</c:v>
                </c:pt>
              </c:strCache>
            </c:strRef>
          </c:cat>
          <c:val>
            <c:numRef>
              <c:f>'[4]Aree_protette_terrestri (2)'!$D$25:$D$30</c:f>
              <c:numCache>
                <c:formatCode>General</c:formatCode>
                <c:ptCount val="6"/>
                <c:pt idx="0">
                  <c:v>17</c:v>
                </c:pt>
                <c:pt idx="1">
                  <c:v>17</c:v>
                </c:pt>
                <c:pt idx="2">
                  <c:v>17</c:v>
                </c:pt>
                <c:pt idx="3">
                  <c:v>17</c:v>
                </c:pt>
                <c:pt idx="4">
                  <c:v>17</c:v>
                </c:pt>
                <c:pt idx="5">
                  <c:v>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48B-4909-908E-74FD51EBE9E4}"/>
            </c:ext>
          </c:extLst>
        </c:ser>
        <c:ser>
          <c:idx val="3"/>
          <c:order val="3"/>
          <c:tx>
            <c:strRef>
              <c:f>'[4]Aree_protette_terrestri (2)'!$E$24</c:f>
              <c:strCache>
                <c:ptCount val="1"/>
                <c:pt idx="0">
                  <c:v>Obiettivo 2030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ash"/>
            <c:size val="13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cat>
            <c:strRef>
              <c:f>'[4]Aree_protette_terrestri (2)'!$A$25:$A$30</c:f>
              <c:strCache>
                <c:ptCount val="6"/>
                <c:pt idx="0">
                  <c:v>Polonia</c:v>
                </c:pt>
                <c:pt idx="1">
                  <c:v>Germania</c:v>
                </c:pt>
                <c:pt idx="2">
                  <c:v>Francia</c:v>
                </c:pt>
                <c:pt idx="3">
                  <c:v>Spagna</c:v>
                </c:pt>
                <c:pt idx="4">
                  <c:v>Italia</c:v>
                </c:pt>
                <c:pt idx="5">
                  <c:v>Ue 27</c:v>
                </c:pt>
              </c:strCache>
            </c:strRef>
          </c:cat>
          <c:val>
            <c:numRef>
              <c:f>'[4]Aree_protette_terrestri (2)'!$E$25:$E$30</c:f>
              <c:numCache>
                <c:formatCode>General</c:formatCode>
                <c:ptCount val="6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48B-4909-908E-74FD51EBE9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7375152"/>
        <c:axId val="277379504"/>
      </c:lineChart>
      <c:catAx>
        <c:axId val="277375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277379504"/>
        <c:crosses val="autoZero"/>
        <c:auto val="1"/>
        <c:lblAlgn val="ctr"/>
        <c:lblOffset val="0"/>
        <c:tickLblSkip val="1"/>
        <c:tickMarkSkip val="5"/>
        <c:noMultiLvlLbl val="0"/>
      </c:catAx>
      <c:valAx>
        <c:axId val="277379504"/>
        <c:scaling>
          <c:orientation val="minMax"/>
          <c:max val="50"/>
          <c:min val="0"/>
        </c:scaling>
        <c:delete val="0"/>
        <c:axPos val="l"/>
        <c:majorGridlines>
          <c:spPr>
            <a:ln w="9525" cap="flat" cmpd="sng" algn="ctr">
              <a:solidFill>
                <a:srgbClr val="FFFFFF">
                  <a:lumMod val="100000"/>
                </a:srgb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277375152"/>
        <c:crosses val="autoZero"/>
        <c:crossBetween val="between"/>
        <c:majorUnit val="10"/>
      </c:valAx>
      <c:spPr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c:spPr>
    </c:plotArea>
    <c:legend>
      <c:legendPos val="t"/>
      <c:layout>
        <c:manualLayout>
          <c:xMode val="edge"/>
          <c:yMode val="edge"/>
          <c:x val="0"/>
          <c:y val="7.0792207219487174E-2"/>
          <c:w val="1"/>
          <c:h val="8.95720850839225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 sz="900">
          <a:solidFill>
            <a:srgbClr val="000000"/>
          </a:solidFill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it-IT" sz="700"/>
              <a:t>Aree protette marine totali</a:t>
            </a:r>
          </a:p>
        </c:rich>
      </c:tx>
      <c:layout>
        <c:manualLayout>
          <c:xMode val="edge"/>
          <c:yMode val="edge"/>
          <c:x val="0.18423750180833695"/>
          <c:y val="4.4259502186816185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7.1540365964892688E-2"/>
          <c:y val="0.1720096615829998"/>
          <c:w val="0.90282389091607451"/>
          <c:h val="0.6797572396473696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[4]Aree_protette_marine_totali!$D$27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003A5D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3A5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F23-4070-9F77-67865B413441}"/>
              </c:ext>
            </c:extLst>
          </c:dPt>
          <c:dPt>
            <c:idx val="2"/>
            <c:invertIfNegative val="0"/>
            <c:bubble3D val="0"/>
            <c:spPr>
              <a:solidFill>
                <a:srgbClr val="00356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F23-4070-9F77-67865B413441}"/>
              </c:ext>
            </c:extLst>
          </c:dPt>
          <c:dPt>
            <c:idx val="4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F23-4070-9F77-67865B413441}"/>
              </c:ext>
            </c:extLst>
          </c:dPt>
          <c:cat>
            <c:strRef>
              <c:f>[4]Aree_protette_marine_totali!$A$28:$B$33</c:f>
              <c:strCache>
                <c:ptCount val="6"/>
                <c:pt idx="0">
                  <c:v>Francia</c:v>
                </c:pt>
                <c:pt idx="1">
                  <c:v>Germania</c:v>
                </c:pt>
                <c:pt idx="2">
                  <c:v>Polonia</c:v>
                </c:pt>
                <c:pt idx="3">
                  <c:v>Spagna</c:v>
                </c:pt>
                <c:pt idx="4">
                  <c:v>Italia</c:v>
                </c:pt>
                <c:pt idx="5">
                  <c:v>Ue 27</c:v>
                </c:pt>
              </c:strCache>
            </c:strRef>
          </c:cat>
          <c:val>
            <c:numRef>
              <c:f>[4]Aree_protette_marine_totali!$D$28:$D$33</c:f>
              <c:numCache>
                <c:formatCode>General</c:formatCode>
                <c:ptCount val="6"/>
                <c:pt idx="0">
                  <c:v>49.82</c:v>
                </c:pt>
                <c:pt idx="1">
                  <c:v>45.46</c:v>
                </c:pt>
                <c:pt idx="2">
                  <c:v>22.57</c:v>
                </c:pt>
                <c:pt idx="3">
                  <c:v>12.79</c:v>
                </c:pt>
                <c:pt idx="4">
                  <c:v>10.61</c:v>
                </c:pt>
                <c:pt idx="5">
                  <c:v>8.16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F23-4070-9F77-67865B4134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overlap val="-27"/>
        <c:axId val="277375152"/>
        <c:axId val="277379504"/>
      </c:barChart>
      <c:lineChart>
        <c:grouping val="standard"/>
        <c:varyColors val="0"/>
        <c:ser>
          <c:idx val="0"/>
          <c:order val="0"/>
          <c:tx>
            <c:strRef>
              <c:f>[4]Aree_protette_marine_totali!$C$27</c:f>
              <c:strCache>
                <c:ptCount val="1"/>
                <c:pt idx="0">
                  <c:v>2019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FFFFFF"/>
              </a:solidFill>
              <a:ln w="3175">
                <a:solidFill>
                  <a:srgbClr val="141E28"/>
                </a:solidFill>
                <a:prstDash val="solid"/>
              </a:ln>
              <a:effectLst/>
            </c:spPr>
          </c:marker>
          <c:cat>
            <c:strRef>
              <c:f>[4]Aree_protette_marine_totali!$A$28:$B$33</c:f>
              <c:strCache>
                <c:ptCount val="6"/>
                <c:pt idx="0">
                  <c:v>Francia</c:v>
                </c:pt>
                <c:pt idx="1">
                  <c:v>Germania</c:v>
                </c:pt>
                <c:pt idx="2">
                  <c:v>Polonia</c:v>
                </c:pt>
                <c:pt idx="3">
                  <c:v>Spagna</c:v>
                </c:pt>
                <c:pt idx="4">
                  <c:v>Italia</c:v>
                </c:pt>
                <c:pt idx="5">
                  <c:v>Ue 27</c:v>
                </c:pt>
              </c:strCache>
            </c:strRef>
          </c:cat>
          <c:val>
            <c:numRef>
              <c:f>[4]Aree_protette_marine_totali!$C$28:$C$33</c:f>
              <c:numCache>
                <c:formatCode>General</c:formatCode>
                <c:ptCount val="6"/>
                <c:pt idx="0">
                  <c:v>45.7</c:v>
                </c:pt>
                <c:pt idx="1">
                  <c:v>21.8</c:v>
                </c:pt>
                <c:pt idx="2">
                  <c:v>11.2</c:v>
                </c:pt>
                <c:pt idx="3">
                  <c:v>3.7</c:v>
                </c:pt>
                <c:pt idx="4">
                  <c:v>8.8000000000000007</c:v>
                </c:pt>
                <c:pt idx="5">
                  <c:v>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4F23-4070-9F77-67865B413441}"/>
            </c:ext>
          </c:extLst>
        </c:ser>
        <c:ser>
          <c:idx val="2"/>
          <c:order val="2"/>
          <c:tx>
            <c:strRef>
              <c:f>[4]Aree_protette_marine_totali!$E$27</c:f>
              <c:strCache>
                <c:ptCount val="1"/>
                <c:pt idx="0">
                  <c:v>Obiettivo 2020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ash"/>
            <c:size val="14"/>
            <c:spPr>
              <a:solidFill>
                <a:srgbClr val="FFC000"/>
              </a:solidFill>
              <a:ln w="0">
                <a:solidFill>
                  <a:srgbClr val="FFC000"/>
                </a:solidFill>
              </a:ln>
              <a:effectLst/>
            </c:spPr>
          </c:marker>
          <c:cat>
            <c:strRef>
              <c:f>[4]Aree_protette_marine_totali!$A$28:$B$33</c:f>
              <c:strCache>
                <c:ptCount val="6"/>
                <c:pt idx="0">
                  <c:v>Francia</c:v>
                </c:pt>
                <c:pt idx="1">
                  <c:v>Germania</c:v>
                </c:pt>
                <c:pt idx="2">
                  <c:v>Polonia</c:v>
                </c:pt>
                <c:pt idx="3">
                  <c:v>Spagna</c:v>
                </c:pt>
                <c:pt idx="4">
                  <c:v>Italia</c:v>
                </c:pt>
                <c:pt idx="5">
                  <c:v>Ue 27</c:v>
                </c:pt>
              </c:strCache>
            </c:strRef>
          </c:cat>
          <c:val>
            <c:numRef>
              <c:f>[4]Aree_protette_marine_totali!$E$28:$E$33</c:f>
              <c:numCache>
                <c:formatCode>General</c:formatCode>
                <c:ptCount val="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4F23-4070-9F77-67865B413441}"/>
            </c:ext>
          </c:extLst>
        </c:ser>
        <c:ser>
          <c:idx val="3"/>
          <c:order val="3"/>
          <c:tx>
            <c:strRef>
              <c:f>[4]Aree_protette_marine_totali!$F$27</c:f>
              <c:strCache>
                <c:ptCount val="1"/>
                <c:pt idx="0">
                  <c:v>Obiettivo 2030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ash"/>
            <c:size val="14"/>
            <c:spPr>
              <a:solidFill>
                <a:schemeClr val="accent2">
                  <a:lumMod val="75000"/>
                </a:schemeClr>
              </a:solidFill>
              <a:ln w="9525">
                <a:noFill/>
              </a:ln>
              <a:effectLst/>
            </c:spPr>
          </c:marker>
          <c:cat>
            <c:strRef>
              <c:f>[4]Aree_protette_marine_totali!$A$28:$B$33</c:f>
              <c:strCache>
                <c:ptCount val="6"/>
                <c:pt idx="0">
                  <c:v>Francia</c:v>
                </c:pt>
                <c:pt idx="1">
                  <c:v>Germania</c:v>
                </c:pt>
                <c:pt idx="2">
                  <c:v>Polonia</c:v>
                </c:pt>
                <c:pt idx="3">
                  <c:v>Spagna</c:v>
                </c:pt>
                <c:pt idx="4">
                  <c:v>Italia</c:v>
                </c:pt>
                <c:pt idx="5">
                  <c:v>Ue 27</c:v>
                </c:pt>
              </c:strCache>
            </c:strRef>
          </c:cat>
          <c:val>
            <c:numRef>
              <c:f>[4]Aree_protette_marine_totali!$F$28:$F$33</c:f>
              <c:numCache>
                <c:formatCode>General</c:formatCode>
                <c:ptCount val="6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4F23-4070-9F77-67865B4134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7375152"/>
        <c:axId val="277379504"/>
      </c:lineChart>
      <c:catAx>
        <c:axId val="277375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277379504"/>
        <c:crosses val="autoZero"/>
        <c:auto val="1"/>
        <c:lblAlgn val="ctr"/>
        <c:lblOffset val="0"/>
        <c:tickLblSkip val="1"/>
        <c:tickMarkSkip val="5"/>
        <c:noMultiLvlLbl val="0"/>
      </c:catAx>
      <c:valAx>
        <c:axId val="277379504"/>
        <c:scaling>
          <c:orientation val="minMax"/>
          <c:max val="50"/>
          <c:min val="0"/>
        </c:scaling>
        <c:delete val="1"/>
        <c:axPos val="l"/>
        <c:majorGridlines>
          <c:spPr>
            <a:ln w="9525" cap="flat" cmpd="sng" algn="ctr">
              <a:solidFill>
                <a:srgbClr val="FFFFFF">
                  <a:lumMod val="100000"/>
                </a:srgb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crossAx val="277375152"/>
        <c:crosses val="autoZero"/>
        <c:crossBetween val="between"/>
        <c:majorUnit val="10"/>
      </c:valAx>
      <c:spPr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c:spPr>
    </c:plotArea>
    <c:legend>
      <c:legendPos val="t"/>
      <c:layout>
        <c:manualLayout>
          <c:xMode val="edge"/>
          <c:yMode val="edge"/>
          <c:x val="8.4984160786937858E-3"/>
          <c:y val="7.5828949785373329E-2"/>
          <c:w val="0.98628483839471659"/>
          <c:h val="8.932502329716929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 sz="700">
          <a:solidFill>
            <a:srgbClr val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377468159848747E-2"/>
          <c:y val="0.11692225292004428"/>
          <c:w val="0.90127626811554018"/>
          <c:h val="0.607050017972358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'2.10 dati'!$B$8</c:f>
              <c:strCache>
                <c:ptCount val="1"/>
                <c:pt idx="0">
                  <c:v>estrazione di risorse minerali da cave</c:v>
                </c:pt>
              </c:strCache>
            </c:strRef>
          </c:tx>
          <c:spPr>
            <a:solidFill>
              <a:srgbClr val="1F497D"/>
            </a:solidFill>
          </c:spPr>
          <c:invertIfNegative val="0"/>
          <c:cat>
            <c:strRef>
              <c:f>'2.10 dati'!$A$9:$A$29</c:f>
              <c:strCache>
                <c:ptCount val="21"/>
                <c:pt idx="0">
                  <c:v>Lombardia</c:v>
                </c:pt>
                <c:pt idx="1">
                  <c:v>Piemonte</c:v>
                </c:pt>
                <c:pt idx="2">
                  <c:v>Puglia</c:v>
                </c:pt>
                <c:pt idx="3">
                  <c:v>Lazio (b)</c:v>
                </c:pt>
                <c:pt idx="4">
                  <c:v>Veneto</c:v>
                </c:pt>
                <c:pt idx="5">
                  <c:v>Toscana </c:v>
                </c:pt>
                <c:pt idx="6">
                  <c:v>Emilia-Romagna</c:v>
                </c:pt>
                <c:pt idx="7">
                  <c:v>Sicilia </c:v>
                </c:pt>
                <c:pt idx="8">
                  <c:v>Umbria</c:v>
                </c:pt>
                <c:pt idx="9">
                  <c:v>Sardegna</c:v>
                </c:pt>
                <c:pt idx="10">
                  <c:v>Campania</c:v>
                </c:pt>
                <c:pt idx="11">
                  <c:v>Molise </c:v>
                </c:pt>
                <c:pt idx="12">
                  <c:v>Friuli-Venezia Giulia</c:v>
                </c:pt>
                <c:pt idx="13">
                  <c:v>Basilicata</c:v>
                </c:pt>
                <c:pt idx="14">
                  <c:v>Trento</c:v>
                </c:pt>
                <c:pt idx="15">
                  <c:v>Abruzzo </c:v>
                </c:pt>
                <c:pt idx="16">
                  <c:v>Marche</c:v>
                </c:pt>
                <c:pt idx="17">
                  <c:v>Liguria</c:v>
                </c:pt>
                <c:pt idx="18">
                  <c:v>Calabria (a) (b)</c:v>
                </c:pt>
                <c:pt idx="19">
                  <c:v>Bolzano/Bozen</c:v>
                </c:pt>
                <c:pt idx="20">
                  <c:v>Valle d’Aosta</c:v>
                </c:pt>
              </c:strCache>
            </c:strRef>
          </c:cat>
          <c:val>
            <c:numRef>
              <c:f>'2.10 dati'!$B$9:$B$29</c:f>
              <c:numCache>
                <c:formatCode>#,##0</c:formatCode>
                <c:ptCount val="21"/>
                <c:pt idx="0">
                  <c:v>25515</c:v>
                </c:pt>
                <c:pt idx="1">
                  <c:v>14693</c:v>
                </c:pt>
                <c:pt idx="2">
                  <c:v>13806</c:v>
                </c:pt>
                <c:pt idx="3">
                  <c:v>13347</c:v>
                </c:pt>
                <c:pt idx="4">
                  <c:v>13169</c:v>
                </c:pt>
                <c:pt idx="5">
                  <c:v>11387</c:v>
                </c:pt>
                <c:pt idx="6">
                  <c:v>10997</c:v>
                </c:pt>
                <c:pt idx="7">
                  <c:v>10835</c:v>
                </c:pt>
                <c:pt idx="8">
                  <c:v>7671</c:v>
                </c:pt>
                <c:pt idx="9">
                  <c:v>6543</c:v>
                </c:pt>
                <c:pt idx="10">
                  <c:v>6250</c:v>
                </c:pt>
                <c:pt idx="11">
                  <c:v>4392</c:v>
                </c:pt>
                <c:pt idx="12">
                  <c:v>4110</c:v>
                </c:pt>
                <c:pt idx="13">
                  <c:v>4011</c:v>
                </c:pt>
                <c:pt idx="14">
                  <c:v>3463</c:v>
                </c:pt>
                <c:pt idx="15">
                  <c:v>3248</c:v>
                </c:pt>
                <c:pt idx="16">
                  <c:v>2975</c:v>
                </c:pt>
                <c:pt idx="17">
                  <c:v>2882</c:v>
                </c:pt>
                <c:pt idx="18">
                  <c:v>2191</c:v>
                </c:pt>
                <c:pt idx="19">
                  <c:v>2069</c:v>
                </c:pt>
                <c:pt idx="20">
                  <c:v>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48-4B7D-86E2-66E117FAB8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947035008"/>
        <c:axId val="1"/>
      </c:barChart>
      <c:lineChart>
        <c:grouping val="standard"/>
        <c:varyColors val="0"/>
        <c:ser>
          <c:idx val="1"/>
          <c:order val="1"/>
          <c:tx>
            <c:strRef>
              <c:f>'2.10 dati'!$C$8</c:f>
              <c:strCache>
                <c:ptCount val="1"/>
                <c:pt idx="0">
                  <c:v>var % 2020/2019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noFill/>
              </a:ln>
            </c:spPr>
          </c:marker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1-8348-4B7D-86E2-66E117FAB81D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2-8348-4B7D-86E2-66E117FAB81D}"/>
              </c:ext>
            </c:extLst>
          </c:dPt>
          <c:dPt>
            <c:idx val="12"/>
            <c:bubble3D val="0"/>
            <c:extLst>
              <c:ext xmlns:c16="http://schemas.microsoft.com/office/drawing/2014/chart" uri="{C3380CC4-5D6E-409C-BE32-E72D297353CC}">
                <c16:uniqueId val="{00000003-8348-4B7D-86E2-66E117FAB81D}"/>
              </c:ext>
            </c:extLst>
          </c:dPt>
          <c:dPt>
            <c:idx val="14"/>
            <c:bubble3D val="0"/>
            <c:extLst>
              <c:ext xmlns:c16="http://schemas.microsoft.com/office/drawing/2014/chart" uri="{C3380CC4-5D6E-409C-BE32-E72D297353CC}">
                <c16:uniqueId val="{00000004-8348-4B7D-86E2-66E117FAB81D}"/>
              </c:ext>
            </c:extLst>
          </c:dPt>
          <c:dPt>
            <c:idx val="19"/>
            <c:bubble3D val="0"/>
            <c:extLst>
              <c:ext xmlns:c16="http://schemas.microsoft.com/office/drawing/2014/chart" uri="{C3380CC4-5D6E-409C-BE32-E72D297353CC}">
                <c16:uniqueId val="{00000005-8348-4B7D-86E2-66E117FAB81D}"/>
              </c:ext>
            </c:extLst>
          </c:dPt>
          <c:cat>
            <c:strRef>
              <c:f>'2.10 dati'!$A$9:$A$29</c:f>
              <c:strCache>
                <c:ptCount val="21"/>
                <c:pt idx="0">
                  <c:v>Lombardia</c:v>
                </c:pt>
                <c:pt idx="1">
                  <c:v>Piemonte</c:v>
                </c:pt>
                <c:pt idx="2">
                  <c:v>Puglia</c:v>
                </c:pt>
                <c:pt idx="3">
                  <c:v>Lazio (b)</c:v>
                </c:pt>
                <c:pt idx="4">
                  <c:v>Veneto</c:v>
                </c:pt>
                <c:pt idx="5">
                  <c:v>Toscana </c:v>
                </c:pt>
                <c:pt idx="6">
                  <c:v>Emilia-Romagna</c:v>
                </c:pt>
                <c:pt idx="7">
                  <c:v>Sicilia </c:v>
                </c:pt>
                <c:pt idx="8">
                  <c:v>Umbria</c:v>
                </c:pt>
                <c:pt idx="9">
                  <c:v>Sardegna</c:v>
                </c:pt>
                <c:pt idx="10">
                  <c:v>Campania</c:v>
                </c:pt>
                <c:pt idx="11">
                  <c:v>Molise </c:v>
                </c:pt>
                <c:pt idx="12">
                  <c:v>Friuli-Venezia Giulia</c:v>
                </c:pt>
                <c:pt idx="13">
                  <c:v>Basilicata</c:v>
                </c:pt>
                <c:pt idx="14">
                  <c:v>Trento</c:v>
                </c:pt>
                <c:pt idx="15">
                  <c:v>Abruzzo </c:v>
                </c:pt>
                <c:pt idx="16">
                  <c:v>Marche</c:v>
                </c:pt>
                <c:pt idx="17">
                  <c:v>Liguria</c:v>
                </c:pt>
                <c:pt idx="18">
                  <c:v>Calabria (a) (b)</c:v>
                </c:pt>
                <c:pt idx="19">
                  <c:v>Bolzano/Bozen</c:v>
                </c:pt>
                <c:pt idx="20">
                  <c:v>Valle d’Aosta</c:v>
                </c:pt>
              </c:strCache>
            </c:strRef>
          </c:cat>
          <c:val>
            <c:numRef>
              <c:f>'2.10 dati'!$C$9:$C$29</c:f>
              <c:numCache>
                <c:formatCode>\+#,##0.0;\-#,##0.0</c:formatCode>
                <c:ptCount val="21"/>
                <c:pt idx="0">
                  <c:v>-3.2753326509723646</c:v>
                </c:pt>
                <c:pt idx="1">
                  <c:v>-6.9827804507470246</c:v>
                </c:pt>
                <c:pt idx="2">
                  <c:v>-18.404255319148938</c:v>
                </c:pt>
                <c:pt idx="3">
                  <c:v>16.040688575899843</c:v>
                </c:pt>
                <c:pt idx="4">
                  <c:v>-4.9718574108818014</c:v>
                </c:pt>
                <c:pt idx="5">
                  <c:v>-14.652975565882176</c:v>
                </c:pt>
                <c:pt idx="6">
                  <c:v>-3.1869002553041641</c:v>
                </c:pt>
                <c:pt idx="7">
                  <c:v>0.55684454756380508</c:v>
                </c:pt>
                <c:pt idx="8">
                  <c:v>-2.9969650986342944</c:v>
                </c:pt>
                <c:pt idx="9">
                  <c:v>15.356135401974612</c:v>
                </c:pt>
                <c:pt idx="10">
                  <c:v>31.192275398824517</c:v>
                </c:pt>
                <c:pt idx="11">
                  <c:v>2.13953488372093</c:v>
                </c:pt>
                <c:pt idx="12">
                  <c:v>-4.2850489054494645</c:v>
                </c:pt>
                <c:pt idx="13">
                  <c:v>-1.2068965517241379</c:v>
                </c:pt>
                <c:pt idx="14">
                  <c:v>11.601675797615211</c:v>
                </c:pt>
                <c:pt idx="15">
                  <c:v>-10.940499040307103</c:v>
                </c:pt>
                <c:pt idx="16">
                  <c:v>-11.405598570577725</c:v>
                </c:pt>
                <c:pt idx="17">
                  <c:v>-0.17319016279875304</c:v>
                </c:pt>
                <c:pt idx="18">
                  <c:v>1.2476894639556377</c:v>
                </c:pt>
                <c:pt idx="19">
                  <c:v>-9.5321381722780938</c:v>
                </c:pt>
                <c:pt idx="20">
                  <c:v>-3.1578947368421053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348-4B7D-86E2-66E117FAB8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>
              <a:solidFill>
                <a:schemeClr val="bg1">
                  <a:lumMod val="65000"/>
                </a:schemeClr>
              </a:solidFill>
            </a:ln>
          </c:spPr>
        </c:dropLines>
        <c:marker val="1"/>
        <c:smooth val="0"/>
        <c:axId val="3"/>
        <c:axId val="4"/>
      </c:lineChart>
      <c:catAx>
        <c:axId val="947035008"/>
        <c:scaling>
          <c:orientation val="minMax"/>
        </c:scaling>
        <c:delete val="0"/>
        <c:axPos val="b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Calibri"/>
                <a:cs typeface="Arial" panose="020B0604020202020204" pitchFamily="34" charset="0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30000"/>
        </c:scaling>
        <c:delete val="0"/>
        <c:axPos val="l"/>
        <c:majorGridlines>
          <c:spPr>
            <a:ln>
              <a:solidFill>
                <a:schemeClr val="bg1"/>
              </a:solidFill>
            </a:ln>
          </c:spPr>
        </c:majorGridlines>
        <c:numFmt formatCode="#,##0" sourceLinked="1"/>
        <c:majorTickMark val="out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Calibri"/>
                <a:cs typeface="Arial" panose="020B0604020202020204" pitchFamily="34" charset="0"/>
              </a:defRPr>
            </a:pPr>
            <a:endParaRPr lang="it-IT"/>
          </a:p>
        </c:txPr>
        <c:crossAx val="947035008"/>
        <c:crosses val="autoZero"/>
        <c:crossBetween val="between"/>
        <c:majorUnit val="5000"/>
        <c:dispUnits>
          <c:builtInUnit val="thousands"/>
        </c:dispUnits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  <c:min val="-40"/>
        </c:scaling>
        <c:delete val="0"/>
        <c:axPos val="r"/>
        <c:numFmt formatCode="General" sourceLinked="0"/>
        <c:majorTickMark val="out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Calibri"/>
                <a:cs typeface="Arial" panose="020B0604020202020204" pitchFamily="34" charset="0"/>
              </a:defRPr>
            </a:pPr>
            <a:endParaRPr lang="it-IT"/>
          </a:p>
        </c:txPr>
        <c:crossAx val="3"/>
        <c:crosses val="max"/>
        <c:crossBetween val="between"/>
        <c:majorUnit val="10"/>
      </c:valAx>
      <c:spPr>
        <a:noFill/>
        <a:ln w="25400">
          <a:noFill/>
        </a:ln>
      </c:spPr>
    </c:plotArea>
    <c:legend>
      <c:legendPos val="t"/>
      <c:layout/>
      <c:overlay val="0"/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'2.11 dati'!$B$7</c:f>
              <c:strCache>
                <c:ptCount val="1"/>
                <c:pt idx="0">
                  <c:v>marna da cemento</c:v>
                </c:pt>
              </c:strCache>
            </c:strRef>
          </c:tx>
          <c:spPr>
            <a:solidFill>
              <a:srgbClr val="C1002A"/>
            </a:solidFill>
            <a:ln w="25400">
              <a:noFill/>
            </a:ln>
          </c:spPr>
          <c:invertIfNegative val="0"/>
          <c:cat>
            <c:strRef>
              <c:f>'2.11 dati'!$A$8:$A$12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 </c:v>
                </c:pt>
                <c:pt idx="3">
                  <c:v>Sud (b)</c:v>
                </c:pt>
                <c:pt idx="4">
                  <c:v>Isole</c:v>
                </c:pt>
              </c:strCache>
            </c:strRef>
          </c:cat>
          <c:val>
            <c:numRef>
              <c:f>'2.11 dati'!$B$8:$B$12</c:f>
              <c:numCache>
                <c:formatCode>#,##0</c:formatCode>
                <c:ptCount val="5"/>
                <c:pt idx="0">
                  <c:v>1321930</c:v>
                </c:pt>
                <c:pt idx="1">
                  <c:v>1712100</c:v>
                </c:pt>
                <c:pt idx="2">
                  <c:v>2632230</c:v>
                </c:pt>
                <c:pt idx="3">
                  <c:v>0</c:v>
                </c:pt>
                <c:pt idx="4">
                  <c:v>268770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B7-462F-8D84-4BB50E96A5E1}"/>
            </c:ext>
          </c:extLst>
        </c:ser>
        <c:ser>
          <c:idx val="1"/>
          <c:order val="1"/>
          <c:tx>
            <c:strRef>
              <c:f>'2.11 dati'!$C$7</c:f>
              <c:strCache>
                <c:ptCount val="1"/>
                <c:pt idx="0">
                  <c:v>minerali ceramici e industriali</c:v>
                </c:pt>
              </c:strCache>
            </c:strRef>
          </c:tx>
          <c:spPr>
            <a:solidFill>
              <a:srgbClr val="FABB00"/>
            </a:solidFill>
            <a:ln w="25400">
              <a:noFill/>
            </a:ln>
          </c:spPr>
          <c:invertIfNegative val="0"/>
          <c:cat>
            <c:strRef>
              <c:f>'2.11 dati'!$A$8:$A$12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 </c:v>
                </c:pt>
                <c:pt idx="3">
                  <c:v>Sud (b)</c:v>
                </c:pt>
                <c:pt idx="4">
                  <c:v>Isole</c:v>
                </c:pt>
              </c:strCache>
            </c:strRef>
          </c:cat>
          <c:val>
            <c:numRef>
              <c:f>'2.11 dati'!$C$8:$C$12</c:f>
              <c:numCache>
                <c:formatCode>#,##0</c:formatCode>
                <c:ptCount val="5"/>
                <c:pt idx="0">
                  <c:v>655820</c:v>
                </c:pt>
                <c:pt idx="1">
                  <c:v>999920</c:v>
                </c:pt>
                <c:pt idx="2">
                  <c:v>1174790</c:v>
                </c:pt>
                <c:pt idx="3">
                  <c:v>1993430</c:v>
                </c:pt>
                <c:pt idx="4">
                  <c:v>156460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B7-462F-8D84-4BB50E96A5E1}"/>
            </c:ext>
          </c:extLst>
        </c:ser>
        <c:ser>
          <c:idx val="2"/>
          <c:order val="2"/>
          <c:tx>
            <c:strRef>
              <c:f>'2.11 dati'!$D$7</c:f>
              <c:strCache>
                <c:ptCount val="1"/>
                <c:pt idx="0">
                  <c:v>salgemma</c:v>
                </c:pt>
              </c:strCache>
            </c:strRef>
          </c:tx>
          <c:spPr>
            <a:solidFill>
              <a:srgbClr val="838BBF"/>
            </a:solidFill>
            <a:ln w="25400">
              <a:noFill/>
            </a:ln>
          </c:spPr>
          <c:invertIfNegative val="0"/>
          <c:cat>
            <c:strRef>
              <c:f>'2.11 dati'!$A$8:$A$12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 </c:v>
                </c:pt>
                <c:pt idx="3">
                  <c:v>Sud (b)</c:v>
                </c:pt>
                <c:pt idx="4">
                  <c:v>Isole</c:v>
                </c:pt>
              </c:strCache>
            </c:strRef>
          </c:cat>
          <c:val>
            <c:numRef>
              <c:f>'2.11 dati'!$D$8:$D$12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1555620</c:v>
                </c:pt>
                <c:pt idx="3">
                  <c:v>701170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B7-462F-8D84-4BB50E96A5E1}"/>
            </c:ext>
          </c:extLst>
        </c:ser>
        <c:ser>
          <c:idx val="3"/>
          <c:order val="3"/>
          <c:tx>
            <c:strRef>
              <c:f>'2.11 dati'!$E$7</c:f>
              <c:strCache>
                <c:ptCount val="1"/>
                <c:pt idx="0">
                  <c:v>talco, barite e fluorite</c:v>
                </c:pt>
              </c:strCache>
            </c:strRef>
          </c:tx>
          <c:spPr>
            <a:solidFill>
              <a:srgbClr val="00324B"/>
            </a:solidFill>
            <a:ln w="25400">
              <a:noFill/>
            </a:ln>
          </c:spPr>
          <c:invertIfNegative val="0"/>
          <c:cat>
            <c:strRef>
              <c:f>'2.11 dati'!$A$8:$A$12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 </c:v>
                </c:pt>
                <c:pt idx="3">
                  <c:v>Sud (b)</c:v>
                </c:pt>
                <c:pt idx="4">
                  <c:v>Isole</c:v>
                </c:pt>
              </c:strCache>
            </c:strRef>
          </c:cat>
          <c:val>
            <c:numRef>
              <c:f>'2.11 dati'!$E$8:$E$12</c:f>
              <c:numCache>
                <c:formatCode>#,##0</c:formatCode>
                <c:ptCount val="5"/>
                <c:pt idx="0">
                  <c:v>167820</c:v>
                </c:pt>
                <c:pt idx="1">
                  <c:v>0</c:v>
                </c:pt>
                <c:pt idx="2">
                  <c:v>100000</c:v>
                </c:pt>
                <c:pt idx="3">
                  <c:v>19890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CB7-462F-8D84-4BB50E96A5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47038752"/>
        <c:axId val="1"/>
      </c:barChart>
      <c:catAx>
        <c:axId val="947038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947038752"/>
        <c:crosses val="autoZero"/>
        <c:crossBetween val="between"/>
        <c:dispUnits>
          <c:builtInUnit val="millions"/>
        </c:dispUnits>
      </c:valAx>
      <c:spPr>
        <a:noFill/>
        <a:ln w="25400">
          <a:noFill/>
        </a:ln>
      </c:spPr>
    </c:plotArea>
    <c:legend>
      <c:legendPos val="t"/>
      <c:layout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291857676408116E-2"/>
          <c:y val="9.2257895593748696E-2"/>
          <c:w val="0.88972344426605632"/>
          <c:h val="0.84959645468314293"/>
        </c:manualLayout>
      </c:layout>
      <c:barChart>
        <c:barDir val="col"/>
        <c:grouping val="stacked"/>
        <c:varyColors val="0"/>
        <c:ser>
          <c:idx val="1"/>
          <c:order val="1"/>
          <c:tx>
            <c:v>Superficie boscata</c:v>
          </c:tx>
          <c:spPr>
            <a:solidFill>
              <a:srgbClr val="C0504D"/>
            </a:solidFill>
            <a:ln w="25400">
              <a:noFill/>
            </a:ln>
          </c:spPr>
          <c:invertIfNegative val="0"/>
          <c:cat>
            <c:numRef>
              <c:f>'2.13 dati '!$A$10:$A$21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cat>
          <c:val>
            <c:numRef>
              <c:f>'2.13 dati '!$C$10:$C$21</c:f>
              <c:numCache>
                <c:formatCode>_-* #,##0_-;\-* #,##0_-;_-* "-"??_-;_-@_-</c:formatCode>
                <c:ptCount val="12"/>
                <c:pt idx="0">
                  <c:v>38430</c:v>
                </c:pt>
                <c:pt idx="1">
                  <c:v>74532</c:v>
                </c:pt>
                <c:pt idx="2">
                  <c:v>13437</c:v>
                </c:pt>
                <c:pt idx="3">
                  <c:v>17320</c:v>
                </c:pt>
                <c:pt idx="4">
                  <c:v>25867</c:v>
                </c:pt>
                <c:pt idx="5">
                  <c:v>31970</c:v>
                </c:pt>
                <c:pt idx="6">
                  <c:v>113422</c:v>
                </c:pt>
                <c:pt idx="7">
                  <c:v>8804.869999999999</c:v>
                </c:pt>
                <c:pt idx="8">
                  <c:v>17716.899999999998</c:v>
                </c:pt>
                <c:pt idx="9">
                  <c:v>31060.309999999998</c:v>
                </c:pt>
                <c:pt idx="10">
                  <c:v>77027.100000000006</c:v>
                </c:pt>
                <c:pt idx="11">
                  <c:v>35726.36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E4-4EFE-89DC-3DC81F717C77}"/>
            </c:ext>
          </c:extLst>
        </c:ser>
        <c:ser>
          <c:idx val="2"/>
          <c:order val="2"/>
          <c:tx>
            <c:v>Superficie non boscata</c:v>
          </c:tx>
          <c:invertIfNegative val="0"/>
          <c:cat>
            <c:numRef>
              <c:f>'2.13 dati '!$A$10:$A$21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cat>
          <c:val>
            <c:numRef>
              <c:f>'2.13 dati '!$D$10:$D$21</c:f>
              <c:numCache>
                <c:formatCode>_-* #,##0_-;\-* #,##0_-;_-* "-"??_-;_-@_-</c:formatCode>
                <c:ptCount val="12"/>
                <c:pt idx="0">
                  <c:v>33577</c:v>
                </c:pt>
                <c:pt idx="1">
                  <c:v>56266.999999999993</c:v>
                </c:pt>
                <c:pt idx="2">
                  <c:v>15638.999999999998</c:v>
                </c:pt>
                <c:pt idx="3">
                  <c:v>18805</c:v>
                </c:pt>
                <c:pt idx="4">
                  <c:v>15644</c:v>
                </c:pt>
                <c:pt idx="5">
                  <c:v>33533</c:v>
                </c:pt>
                <c:pt idx="6">
                  <c:v>48941</c:v>
                </c:pt>
                <c:pt idx="7">
                  <c:v>10675.68</c:v>
                </c:pt>
                <c:pt idx="8">
                  <c:v>18317.5</c:v>
                </c:pt>
                <c:pt idx="9">
                  <c:v>24596.15</c:v>
                </c:pt>
                <c:pt idx="10">
                  <c:v>74937.299999999988</c:v>
                </c:pt>
                <c:pt idx="11">
                  <c:v>36834.04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E4-4EFE-89DC-3DC81F717C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668495247"/>
        <c:axId val="1"/>
      </c:barChart>
      <c:lineChart>
        <c:grouping val="standard"/>
        <c:varyColors val="0"/>
        <c:ser>
          <c:idx val="0"/>
          <c:order val="0"/>
          <c:tx>
            <c:v>Superficie media
 percorsa dal fuoco (a)</c:v>
          </c:tx>
          <c:spPr>
            <a:ln w="28575">
              <a:noFill/>
            </a:ln>
          </c:spPr>
          <c:cat>
            <c:numRef>
              <c:f>'2.13 dati '!$A$10:$A$21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cat>
          <c:val>
            <c:numRef>
              <c:f>'2.13 dati '!$F$10:$F$21</c:f>
              <c:numCache>
                <c:formatCode>0.0</c:formatCode>
                <c:ptCount val="12"/>
                <c:pt idx="0">
                  <c:v>8.8000000000000007</c:v>
                </c:pt>
                <c:pt idx="1">
                  <c:v>15.8</c:v>
                </c:pt>
                <c:pt idx="2">
                  <c:v>9.9</c:v>
                </c:pt>
                <c:pt idx="3">
                  <c:v>11.1</c:v>
                </c:pt>
                <c:pt idx="4">
                  <c:v>7.6</c:v>
                </c:pt>
                <c:pt idx="5">
                  <c:v>11.3</c:v>
                </c:pt>
                <c:pt idx="6">
                  <c:v>20.7</c:v>
                </c:pt>
                <c:pt idx="7">
                  <c:v>6</c:v>
                </c:pt>
                <c:pt idx="8">
                  <c:v>8.3000000000000007</c:v>
                </c:pt>
                <c:pt idx="9">
                  <c:v>11.4</c:v>
                </c:pt>
                <c:pt idx="10">
                  <c:v>25.4</c:v>
                </c:pt>
                <c:pt idx="11">
                  <c:v>11.1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7E4-4EFE-89DC-3DC81F717C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6684952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effectLst/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80000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68495247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</c:scaling>
        <c:delete val="0"/>
        <c:axPos val="r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7960429907372824E-6"/>
          <c:y val="1.5666344578990292E-2"/>
          <c:w val="0.98655106680871729"/>
          <c:h val="5.744289796673588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00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62696078431373E-2"/>
          <c:y val="0.15180462962962959"/>
          <c:w val="0.9482717320261439"/>
          <c:h val="0.4890755024443237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'2.15 dati'!$B$7</c:f>
              <c:strCache>
                <c:ptCount val="1"/>
                <c:pt idx="0">
                  <c:v>Acqua erogata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>
              <a:solidFill>
                <a:srgbClr val="1F497D"/>
              </a:solidFill>
            </a:ln>
            <a:effectLst/>
          </c:spPr>
          <c:invertIfNegative val="0"/>
          <c:cat>
            <c:strRef>
              <c:f>'2.15 dati'!$A$8:$A$30</c:f>
              <c:strCache>
                <c:ptCount val="23"/>
                <c:pt idx="0">
                  <c:v>Valle d'Aosta/Vallée d'Aoste</c:v>
                </c:pt>
                <c:pt idx="1">
                  <c:v>Lombardia</c:v>
                </c:pt>
                <c:pt idx="2">
                  <c:v>Bolzano/Bozen</c:v>
                </c:pt>
                <c:pt idx="3">
                  <c:v>Trentino-Alto Adige/Südtirol</c:v>
                </c:pt>
                <c:pt idx="4">
                  <c:v>Emilia-Romagna</c:v>
                </c:pt>
                <c:pt idx="5">
                  <c:v>Trento</c:v>
                </c:pt>
                <c:pt idx="6">
                  <c:v>Marche</c:v>
                </c:pt>
                <c:pt idx="7">
                  <c:v>Piemonte</c:v>
                </c:pt>
                <c:pt idx="8">
                  <c:v>Liguria</c:v>
                </c:pt>
                <c:pt idx="9">
                  <c:v>Toscana</c:v>
                </c:pt>
                <c:pt idx="10">
                  <c:v>Friuli-Venezia Giulia</c:v>
                </c:pt>
                <c:pt idx="11">
                  <c:v>ITALIA</c:v>
                </c:pt>
                <c:pt idx="12">
                  <c:v>Veneto</c:v>
                </c:pt>
                <c:pt idx="13">
                  <c:v>Puglia</c:v>
                </c:pt>
                <c:pt idx="14">
                  <c:v>Calabria</c:v>
                </c:pt>
                <c:pt idx="15">
                  <c:v>Campania</c:v>
                </c:pt>
                <c:pt idx="16">
                  <c:v>Umbria</c:v>
                </c:pt>
                <c:pt idx="17">
                  <c:v>Lazio</c:v>
                </c:pt>
                <c:pt idx="18">
                  <c:v>Sardegna</c:v>
                </c:pt>
                <c:pt idx="19">
                  <c:v>Molise</c:v>
                </c:pt>
                <c:pt idx="20">
                  <c:v>Sicilia</c:v>
                </c:pt>
                <c:pt idx="21">
                  <c:v>Abruzzo</c:v>
                </c:pt>
                <c:pt idx="22">
                  <c:v>Basilicata</c:v>
                </c:pt>
              </c:strCache>
            </c:strRef>
          </c:cat>
          <c:val>
            <c:numRef>
              <c:f>'2.15 dati'!$B$8:$B$30</c:f>
              <c:numCache>
                <c:formatCode>#,##0.0</c:formatCode>
                <c:ptCount val="23"/>
                <c:pt idx="0">
                  <c:v>76.117023559418996</c:v>
                </c:pt>
                <c:pt idx="1">
                  <c:v>69.705983539921149</c:v>
                </c:pt>
                <c:pt idx="2">
                  <c:v>69.209542825641009</c:v>
                </c:pt>
                <c:pt idx="3">
                  <c:v>68.841029783844988</c:v>
                </c:pt>
                <c:pt idx="4">
                  <c:v>68.684753560473197</c:v>
                </c:pt>
                <c:pt idx="5">
                  <c:v>68.592163898238795</c:v>
                </c:pt>
                <c:pt idx="6">
                  <c:v>65.703519235384434</c:v>
                </c:pt>
                <c:pt idx="7">
                  <c:v>64.832290007544515</c:v>
                </c:pt>
                <c:pt idx="8">
                  <c:v>59.871330694867822</c:v>
                </c:pt>
                <c:pt idx="9">
                  <c:v>58.408282878192928</c:v>
                </c:pt>
                <c:pt idx="10">
                  <c:v>57.978792458074821</c:v>
                </c:pt>
                <c:pt idx="11">
                  <c:v>57.8</c:v>
                </c:pt>
                <c:pt idx="12">
                  <c:v>56.83963262390607</c:v>
                </c:pt>
                <c:pt idx="13">
                  <c:v>56.437194709816083</c:v>
                </c:pt>
                <c:pt idx="14">
                  <c:v>54.948481881063536</c:v>
                </c:pt>
                <c:pt idx="15">
                  <c:v>53.209174643901711</c:v>
                </c:pt>
                <c:pt idx="16">
                  <c:v>50.87795015677009</c:v>
                </c:pt>
                <c:pt idx="17">
                  <c:v>50.297772314015724</c:v>
                </c:pt>
                <c:pt idx="18">
                  <c:v>48.667549031021949</c:v>
                </c:pt>
                <c:pt idx="19">
                  <c:v>48.159428447229978</c:v>
                </c:pt>
                <c:pt idx="20">
                  <c:v>47.48577166211134</c:v>
                </c:pt>
                <c:pt idx="21">
                  <c:v>40.248182197049644</c:v>
                </c:pt>
                <c:pt idx="22">
                  <c:v>37.909803170061231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98-4CEB-972F-5CAC8DFD5DA3}"/>
            </c:ext>
          </c:extLst>
        </c:ser>
        <c:ser>
          <c:idx val="1"/>
          <c:order val="1"/>
          <c:tx>
            <c:strRef>
              <c:f>'2.15 dati'!$C$7</c:f>
              <c:strCache>
                <c:ptCount val="1"/>
                <c:pt idx="0">
                  <c:v>Perdite totali</c:v>
                </c:pt>
              </c:strCache>
            </c:strRef>
          </c:tx>
          <c:invertIfNegative val="0"/>
          <c:cat>
            <c:strRef>
              <c:f>'2.15 dati'!$A$8:$A$30</c:f>
              <c:strCache>
                <c:ptCount val="23"/>
                <c:pt idx="0">
                  <c:v>Valle d'Aosta/Vallée d'Aoste</c:v>
                </c:pt>
                <c:pt idx="1">
                  <c:v>Lombardia</c:v>
                </c:pt>
                <c:pt idx="2">
                  <c:v>Bolzano/Bozen</c:v>
                </c:pt>
                <c:pt idx="3">
                  <c:v>Trentino-Alto Adige/Südtirol</c:v>
                </c:pt>
                <c:pt idx="4">
                  <c:v>Emilia-Romagna</c:v>
                </c:pt>
                <c:pt idx="5">
                  <c:v>Trento</c:v>
                </c:pt>
                <c:pt idx="6">
                  <c:v>Marche</c:v>
                </c:pt>
                <c:pt idx="7">
                  <c:v>Piemonte</c:v>
                </c:pt>
                <c:pt idx="8">
                  <c:v>Liguria</c:v>
                </c:pt>
                <c:pt idx="9">
                  <c:v>Toscana</c:v>
                </c:pt>
                <c:pt idx="10">
                  <c:v>Friuli-Venezia Giulia</c:v>
                </c:pt>
                <c:pt idx="11">
                  <c:v>ITALIA</c:v>
                </c:pt>
                <c:pt idx="12">
                  <c:v>Veneto</c:v>
                </c:pt>
                <c:pt idx="13">
                  <c:v>Puglia</c:v>
                </c:pt>
                <c:pt idx="14">
                  <c:v>Calabria</c:v>
                </c:pt>
                <c:pt idx="15">
                  <c:v>Campania</c:v>
                </c:pt>
                <c:pt idx="16">
                  <c:v>Umbria</c:v>
                </c:pt>
                <c:pt idx="17">
                  <c:v>Lazio</c:v>
                </c:pt>
                <c:pt idx="18">
                  <c:v>Sardegna</c:v>
                </c:pt>
                <c:pt idx="19">
                  <c:v>Molise</c:v>
                </c:pt>
                <c:pt idx="20">
                  <c:v>Sicilia</c:v>
                </c:pt>
                <c:pt idx="21">
                  <c:v>Abruzzo</c:v>
                </c:pt>
                <c:pt idx="22">
                  <c:v>Basilicata</c:v>
                </c:pt>
              </c:strCache>
            </c:strRef>
          </c:cat>
          <c:val>
            <c:numRef>
              <c:f>'2.15 dati'!$C$8:$C$30</c:f>
              <c:numCache>
                <c:formatCode>0.0</c:formatCode>
                <c:ptCount val="23"/>
                <c:pt idx="0">
                  <c:v>23.882976440581004</c:v>
                </c:pt>
                <c:pt idx="1">
                  <c:v>30.294016460078854</c:v>
                </c:pt>
                <c:pt idx="2">
                  <c:v>30.790457174358988</c:v>
                </c:pt>
                <c:pt idx="3">
                  <c:v>31.158970216155012</c:v>
                </c:pt>
                <c:pt idx="4">
                  <c:v>31.315246439526799</c:v>
                </c:pt>
                <c:pt idx="5">
                  <c:v>31.407836101761198</c:v>
                </c:pt>
                <c:pt idx="6">
                  <c:v>34.296480764615566</c:v>
                </c:pt>
                <c:pt idx="7">
                  <c:v>35.167709992455485</c:v>
                </c:pt>
                <c:pt idx="8">
                  <c:v>40.128669305132178</c:v>
                </c:pt>
                <c:pt idx="9">
                  <c:v>41.591717121807072</c:v>
                </c:pt>
                <c:pt idx="10">
                  <c:v>42.021207541925179</c:v>
                </c:pt>
                <c:pt idx="11" formatCode="General">
                  <c:v>42.2</c:v>
                </c:pt>
                <c:pt idx="12">
                  <c:v>43.16036737609393</c:v>
                </c:pt>
                <c:pt idx="13">
                  <c:v>43.562805290183917</c:v>
                </c:pt>
                <c:pt idx="14">
                  <c:v>45.051518118936464</c:v>
                </c:pt>
                <c:pt idx="15">
                  <c:v>46.790825356098289</c:v>
                </c:pt>
                <c:pt idx="16">
                  <c:v>49.12204984322991</c:v>
                </c:pt>
                <c:pt idx="17">
                  <c:v>49.702227685984276</c:v>
                </c:pt>
                <c:pt idx="18">
                  <c:v>51.332450968978051</c:v>
                </c:pt>
                <c:pt idx="19">
                  <c:v>51.840571552770022</c:v>
                </c:pt>
                <c:pt idx="20">
                  <c:v>52.51422833788866</c:v>
                </c:pt>
                <c:pt idx="21">
                  <c:v>59.751817802950356</c:v>
                </c:pt>
                <c:pt idx="22">
                  <c:v>62.090196829938769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98-4CEB-972F-5CAC8DFD5D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91369999"/>
        <c:axId val="1"/>
      </c:barChart>
      <c:catAx>
        <c:axId val="491369999"/>
        <c:scaling>
          <c:orientation val="minMax"/>
        </c:scaling>
        <c:delete val="0"/>
        <c:axPos val="b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00"/>
          <c:min val="0"/>
        </c:scaling>
        <c:delete val="0"/>
        <c:axPos val="l"/>
        <c:majorGridlines>
          <c:spPr>
            <a:ln>
              <a:solidFill>
                <a:schemeClr val="bg1"/>
              </a:solidFill>
            </a:ln>
          </c:spPr>
        </c:majorGridlines>
        <c:numFmt formatCode="#,##0" sourceLinked="0"/>
        <c:majorTickMark val="none"/>
        <c:minorTickMark val="out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91369999"/>
        <c:crosses val="autoZero"/>
        <c:crossBetween val="between"/>
        <c:majorUnit val="15"/>
        <c:minorUnit val="10"/>
      </c:valAx>
      <c:spPr>
        <a:noFill/>
        <a:ln w="25400">
          <a:noFill/>
        </a:ln>
      </c:spPr>
    </c:plotArea>
    <c:legend>
      <c:legendPos val="t"/>
      <c:layout/>
      <c:overlay val="0"/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945299451204959E-2"/>
          <c:y val="9.2416447944006996E-2"/>
          <c:w val="0.91622136721546166"/>
          <c:h val="0.54122088397486912"/>
        </c:manualLayout>
      </c:layout>
      <c:barChart>
        <c:barDir val="col"/>
        <c:grouping val="clustered"/>
        <c:varyColors val="0"/>
        <c:ser>
          <c:idx val="4"/>
          <c:order val="0"/>
          <c:tx>
            <c:strRef>
              <c:f>'2.16 dati'!$B$8</c:f>
              <c:strCache>
                <c:ptCount val="1"/>
                <c:pt idx="0">
                  <c:v>Fognatura</c:v>
                </c:pt>
              </c:strCache>
            </c:strRef>
          </c:tx>
          <c:spPr>
            <a:solidFill>
              <a:srgbClr val="BF9000"/>
            </a:solidFill>
            <a:ln w="25400">
              <a:noFill/>
            </a:ln>
          </c:spPr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B79-4F69-AE62-07CD4CA385EC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B79-4F69-AE62-07CD4CA385EC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9B79-4F69-AE62-07CD4CA385EC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9B79-4F69-AE62-07CD4CA385EC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9B79-4F69-AE62-07CD4CA385EC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9B79-4F69-AE62-07CD4CA385EC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9B79-4F69-AE62-07CD4CA385EC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9B79-4F69-AE62-07CD4CA385EC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9B79-4F69-AE62-07CD4CA385EC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9B79-4F69-AE62-07CD4CA385EC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9B79-4F69-AE62-07CD4CA385EC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9B79-4F69-AE62-07CD4CA385EC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9B79-4F69-AE62-07CD4CA385EC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9B79-4F69-AE62-07CD4CA385EC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9B79-4F69-AE62-07CD4CA385EC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9B79-4F69-AE62-07CD4CA385EC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9B79-4F69-AE62-07CD4CA385EC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9B79-4F69-AE62-07CD4CA385EC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2-9B79-4F69-AE62-07CD4CA385EC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3-9B79-4F69-AE62-07CD4CA385EC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4-9B79-4F69-AE62-07CD4CA385EC}"/>
              </c:ext>
            </c:extLst>
          </c:dPt>
          <c:cat>
            <c:strRef>
              <c:f>'2.16 dati'!$A$9:$A$31</c:f>
              <c:strCache>
                <c:ptCount val="23"/>
                <c:pt idx="0">
                  <c:v>Sicilia</c:v>
                </c:pt>
                <c:pt idx="1">
                  <c:v>Veneto</c:v>
                </c:pt>
                <c:pt idx="2">
                  <c:v>Friuli-Venezia Giulia</c:v>
                </c:pt>
                <c:pt idx="3">
                  <c:v>Lazio</c:v>
                </c:pt>
                <c:pt idx="4">
                  <c:v>Molise</c:v>
                </c:pt>
                <c:pt idx="5">
                  <c:v>Campania</c:v>
                </c:pt>
                <c:pt idx="6">
                  <c:v>Toscana</c:v>
                </c:pt>
                <c:pt idx="7">
                  <c:v>Marche</c:v>
                </c:pt>
                <c:pt idx="8">
                  <c:v>Basilicata</c:v>
                </c:pt>
                <c:pt idx="9">
                  <c:v>Umbria</c:v>
                </c:pt>
                <c:pt idx="10">
                  <c:v>Calabria</c:v>
                </c:pt>
                <c:pt idx="11">
                  <c:v>Emilia-Romagna</c:v>
                </c:pt>
                <c:pt idx="12">
                  <c:v>Piemonte</c:v>
                </c:pt>
                <c:pt idx="13">
                  <c:v>Puglia</c:v>
                </c:pt>
                <c:pt idx="14">
                  <c:v>Sardegna</c:v>
                </c:pt>
                <c:pt idx="15">
                  <c:v>Liguria</c:v>
                </c:pt>
                <c:pt idx="16">
                  <c:v>Lombardia</c:v>
                </c:pt>
                <c:pt idx="17">
                  <c:v>Bolzano/Bozen</c:v>
                </c:pt>
                <c:pt idx="18">
                  <c:v>Abruzzo</c:v>
                </c:pt>
                <c:pt idx="19">
                  <c:v>Trentino-Alto Adige/Südtirol</c:v>
                </c:pt>
                <c:pt idx="20">
                  <c:v>Trento</c:v>
                </c:pt>
                <c:pt idx="21">
                  <c:v>Valle d'Aosta/Vallée d'Aoste</c:v>
                </c:pt>
                <c:pt idx="22">
                  <c:v>ITALIA</c:v>
                </c:pt>
              </c:strCache>
            </c:strRef>
          </c:cat>
          <c:val>
            <c:numRef>
              <c:f>'2.16 dati'!$B$9:$B$31</c:f>
              <c:numCache>
                <c:formatCode>#,##0.0</c:formatCode>
                <c:ptCount val="23"/>
                <c:pt idx="0">
                  <c:v>77.2</c:v>
                </c:pt>
                <c:pt idx="1">
                  <c:v>79</c:v>
                </c:pt>
                <c:pt idx="2">
                  <c:v>84.6</c:v>
                </c:pt>
                <c:pt idx="3">
                  <c:v>84.7</c:v>
                </c:pt>
                <c:pt idx="4">
                  <c:v>85.9</c:v>
                </c:pt>
                <c:pt idx="5">
                  <c:v>87.3</c:v>
                </c:pt>
                <c:pt idx="6">
                  <c:v>87.4</c:v>
                </c:pt>
                <c:pt idx="7">
                  <c:v>89.2</c:v>
                </c:pt>
                <c:pt idx="8">
                  <c:v>89.2</c:v>
                </c:pt>
                <c:pt idx="9">
                  <c:v>89.7</c:v>
                </c:pt>
                <c:pt idx="10">
                  <c:v>89.9</c:v>
                </c:pt>
                <c:pt idx="11">
                  <c:v>90.8</c:v>
                </c:pt>
                <c:pt idx="12">
                  <c:v>91.6</c:v>
                </c:pt>
                <c:pt idx="13">
                  <c:v>92.3</c:v>
                </c:pt>
                <c:pt idx="14">
                  <c:v>94.6</c:v>
                </c:pt>
                <c:pt idx="15">
                  <c:v>94.9</c:v>
                </c:pt>
                <c:pt idx="16">
                  <c:v>95.5</c:v>
                </c:pt>
                <c:pt idx="17">
                  <c:v>95.5</c:v>
                </c:pt>
                <c:pt idx="18">
                  <c:v>95.9</c:v>
                </c:pt>
                <c:pt idx="19">
                  <c:v>96.3</c:v>
                </c:pt>
                <c:pt idx="20">
                  <c:v>97.1</c:v>
                </c:pt>
                <c:pt idx="21">
                  <c:v>97.7</c:v>
                </c:pt>
                <c:pt idx="22">
                  <c:v>88.7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9B79-4F69-AE62-07CD4CA38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8"/>
        <c:axId val="491373743"/>
        <c:axId val="1"/>
      </c:barChart>
      <c:catAx>
        <c:axId val="4913737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00"/>
          <c:min val="70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91373743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891023297010451E-2"/>
          <c:y val="6.0214143293188145E-2"/>
          <c:w val="0.83509272428767289"/>
          <c:h val="0.73931006121190068"/>
        </c:manualLayout>
      </c:layout>
      <c:barChart>
        <c:barDir val="col"/>
        <c:grouping val="stacked"/>
        <c:varyColors val="0"/>
        <c:ser>
          <c:idx val="1"/>
          <c:order val="0"/>
          <c:tx>
            <c:v>Raccolta differenziata dei rifiuti urbani</c:v>
          </c:tx>
          <c:spPr>
            <a:solidFill>
              <a:srgbClr val="8AC9DA"/>
            </a:solidFill>
            <a:ln>
              <a:noFill/>
            </a:ln>
          </c:spPr>
          <c:invertIfNegative val="0"/>
          <c:dPt>
            <c:idx val="2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49A9-4CC0-BCF3-6F8D77FCE7D5}"/>
              </c:ext>
            </c:extLst>
          </c:dPt>
          <c:dPt>
            <c:idx val="23"/>
            <c:invertIfNegative val="0"/>
            <c:bubble3D val="0"/>
            <c:spPr>
              <a:solidFill>
                <a:srgbClr val="D5867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49A9-4CC0-BCF3-6F8D77FCE7D5}"/>
              </c:ext>
            </c:extLst>
          </c:dPt>
          <c:dPt>
            <c:idx val="24"/>
            <c:invertIfNegative val="0"/>
            <c:bubble3D val="0"/>
            <c:spPr>
              <a:solidFill>
                <a:srgbClr val="D5867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49A9-4CC0-BCF3-6F8D77FCE7D5}"/>
              </c:ext>
            </c:extLst>
          </c:dPt>
          <c:dPt>
            <c:idx val="25"/>
            <c:invertIfNegative val="0"/>
            <c:bubble3D val="0"/>
            <c:spPr>
              <a:solidFill>
                <a:srgbClr val="D5867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49A9-4CC0-BCF3-6F8D77FCE7D5}"/>
              </c:ext>
            </c:extLst>
          </c:dPt>
          <c:dPt>
            <c:idx val="26"/>
            <c:invertIfNegative val="0"/>
            <c:bubble3D val="0"/>
            <c:spPr>
              <a:solidFill>
                <a:srgbClr val="D5867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49A9-4CC0-BCF3-6F8D77FCE7D5}"/>
              </c:ext>
            </c:extLst>
          </c:dPt>
          <c:dPt>
            <c:idx val="27"/>
            <c:invertIfNegative val="0"/>
            <c:bubble3D val="0"/>
            <c:spPr>
              <a:solidFill>
                <a:srgbClr val="D5867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A-49A9-4CC0-BCF3-6F8D77FCE7D5}"/>
              </c:ext>
            </c:extLst>
          </c:dPt>
          <c:dPt>
            <c:idx val="28"/>
            <c:invertIfNegative val="0"/>
            <c:bubble3D val="0"/>
            <c:spPr>
              <a:solidFill>
                <a:srgbClr val="D5867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C-49A9-4CC0-BCF3-6F8D77FCE7D5}"/>
              </c:ext>
            </c:extLst>
          </c:dPt>
          <c:cat>
            <c:strRef>
              <c:f>('2.17 dati'!$A$10:$A$14,'2.17 dati'!$A$16:$A$39)</c:f>
              <c:strCache>
                <c:ptCount val="29"/>
                <c:pt idx="1">
                  <c:v>Trento </c:v>
                </c:pt>
                <c:pt idx="2">
                  <c:v>Veneto </c:v>
                </c:pt>
                <c:pt idx="3">
                  <c:v>Sardegna </c:v>
                </c:pt>
                <c:pt idx="4">
                  <c:v>Lombardia  </c:v>
                </c:pt>
                <c:pt idx="5">
                  <c:v>Emilia-Romagna (a)</c:v>
                </c:pt>
                <c:pt idx="6">
                  <c:v>Marche  (a)</c:v>
                </c:pt>
                <c:pt idx="7">
                  <c:v>Friuli-Venezia Giulia </c:v>
                </c:pt>
                <c:pt idx="8">
                  <c:v>Bolzano/Bozen</c:v>
                </c:pt>
                <c:pt idx="9">
                  <c:v>Umbria </c:v>
                </c:pt>
                <c:pt idx="10">
                  <c:v>Piemonte</c:v>
                </c:pt>
                <c:pt idx="11">
                  <c:v>Abruzzo </c:v>
                </c:pt>
                <c:pt idx="12">
                  <c:v>Toscana </c:v>
                </c:pt>
                <c:pt idx="13">
                  <c:v>Valle d'Aosta/Vallée d'Aoste</c:v>
                </c:pt>
                <c:pt idx="14">
                  <c:v>Basilicata </c:v>
                </c:pt>
                <c:pt idx="15">
                  <c:v>Molise </c:v>
                </c:pt>
                <c:pt idx="16">
                  <c:v>Puglia</c:v>
                </c:pt>
                <c:pt idx="17">
                  <c:v>Liguria </c:v>
                </c:pt>
                <c:pt idx="18">
                  <c:v>Campania </c:v>
                </c:pt>
                <c:pt idx="19">
                  <c:v>Lazio </c:v>
                </c:pt>
                <c:pt idx="20">
                  <c:v>Calabria </c:v>
                </c:pt>
                <c:pt idx="21">
                  <c:v>Sicilia</c:v>
                </c:pt>
                <c:pt idx="23">
                  <c:v>Nord-est</c:v>
                </c:pt>
                <c:pt idx="24">
                  <c:v>Nord-ovest</c:v>
                </c:pt>
                <c:pt idx="25">
                  <c:v>Centro</c:v>
                </c:pt>
                <c:pt idx="26">
                  <c:v>Sud</c:v>
                </c:pt>
                <c:pt idx="27">
                  <c:v>Isole</c:v>
                </c:pt>
                <c:pt idx="28">
                  <c:v>ITALIA </c:v>
                </c:pt>
              </c:strCache>
            </c:strRef>
          </c:cat>
          <c:val>
            <c:numRef>
              <c:f>('2.17 dati'!$C$10:$C$14,'2.17 dati'!$C$16:$C$39)</c:f>
              <c:numCache>
                <c:formatCode>#,##0.0</c:formatCode>
                <c:ptCount val="29"/>
                <c:pt idx="1">
                  <c:v>77.517316792827614</c:v>
                </c:pt>
                <c:pt idx="2">
                  <c:v>76.178643840398692</c:v>
                </c:pt>
                <c:pt idx="3">
                  <c:v>74.87549871746269</c:v>
                </c:pt>
                <c:pt idx="4">
                  <c:v>73.040036250663846</c:v>
                </c:pt>
                <c:pt idx="5">
                  <c:v>72.222357907293159</c:v>
                </c:pt>
                <c:pt idx="6">
                  <c:v>71.624870680650204</c:v>
                </c:pt>
                <c:pt idx="7">
                  <c:v>67.941605852265724</c:v>
                </c:pt>
                <c:pt idx="8">
                  <c:v>67.143749045994667</c:v>
                </c:pt>
                <c:pt idx="9">
                  <c:v>66.93973757792088</c:v>
                </c:pt>
                <c:pt idx="10">
                  <c:v>65.782219950467564</c:v>
                </c:pt>
                <c:pt idx="11">
                  <c:v>64.633123116921738</c:v>
                </c:pt>
                <c:pt idx="12">
                  <c:v>64.12526877521239</c:v>
                </c:pt>
                <c:pt idx="13">
                  <c:v>64.04848639919588</c:v>
                </c:pt>
                <c:pt idx="14">
                  <c:v>62.743310477668516</c:v>
                </c:pt>
                <c:pt idx="15">
                  <c:v>58.800232787042802</c:v>
                </c:pt>
                <c:pt idx="16">
                  <c:v>57.180005648854113</c:v>
                </c:pt>
                <c:pt idx="17">
                  <c:v>55.200133350957692</c:v>
                </c:pt>
                <c:pt idx="18">
                  <c:v>54.638753995530934</c:v>
                </c:pt>
                <c:pt idx="19">
                  <c:v>53.413626384585235</c:v>
                </c:pt>
                <c:pt idx="20">
                  <c:v>53.052674988383799</c:v>
                </c:pt>
                <c:pt idx="21">
                  <c:v>46.930829243013008</c:v>
                </c:pt>
                <c:pt idx="23">
                  <c:v>73.323981302868248</c:v>
                </c:pt>
                <c:pt idx="24">
                  <c:v>69.094133854712354</c:v>
                </c:pt>
                <c:pt idx="25">
                  <c:v>60.365135668036338</c:v>
                </c:pt>
                <c:pt idx="26">
                  <c:v>56.492794381249389</c:v>
                </c:pt>
                <c:pt idx="27">
                  <c:v>53.954305939570489</c:v>
                </c:pt>
                <c:pt idx="28">
                  <c:v>63.996723934463319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49A9-4CC0-BCF3-6F8D77FCE7D5}"/>
            </c:ext>
          </c:extLst>
        </c:ser>
        <c:ser>
          <c:idx val="0"/>
          <c:order val="1"/>
          <c:tx>
            <c:v>Rifiuti urbani indifferenziati</c:v>
          </c:tx>
          <c:spPr>
            <a:solidFill>
              <a:srgbClr val="00324B"/>
            </a:solidFill>
            <a:ln>
              <a:noFill/>
            </a:ln>
          </c:spPr>
          <c:invertIfNegative val="0"/>
          <c:dPt>
            <c:idx val="22"/>
            <c:invertIfNegative val="0"/>
            <c:bubble3D val="0"/>
            <c:spPr>
              <a:solidFill>
                <a:srgbClr val="00324B">
                  <a:alpha val="81000"/>
                </a:srgb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F-49A9-4CC0-BCF3-6F8D77FCE7D5}"/>
              </c:ext>
            </c:extLst>
          </c:dPt>
          <c:dPt>
            <c:idx val="23"/>
            <c:invertIfNegative val="0"/>
            <c:bubble3D val="0"/>
            <c:spPr>
              <a:solidFill>
                <a:srgbClr val="80392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1-49A9-4CC0-BCF3-6F8D77FCE7D5}"/>
              </c:ext>
            </c:extLst>
          </c:dPt>
          <c:dPt>
            <c:idx val="24"/>
            <c:invertIfNegative val="0"/>
            <c:bubble3D val="0"/>
            <c:spPr>
              <a:solidFill>
                <a:srgbClr val="80392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3-49A9-4CC0-BCF3-6F8D77FCE7D5}"/>
              </c:ext>
            </c:extLst>
          </c:dPt>
          <c:dPt>
            <c:idx val="25"/>
            <c:invertIfNegative val="0"/>
            <c:bubble3D val="0"/>
            <c:spPr>
              <a:solidFill>
                <a:srgbClr val="80392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5-49A9-4CC0-BCF3-6F8D77FCE7D5}"/>
              </c:ext>
            </c:extLst>
          </c:dPt>
          <c:dPt>
            <c:idx val="26"/>
            <c:invertIfNegative val="0"/>
            <c:bubble3D val="0"/>
            <c:spPr>
              <a:solidFill>
                <a:srgbClr val="80392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7-49A9-4CC0-BCF3-6F8D77FCE7D5}"/>
              </c:ext>
            </c:extLst>
          </c:dPt>
          <c:dPt>
            <c:idx val="27"/>
            <c:invertIfNegative val="0"/>
            <c:bubble3D val="0"/>
            <c:spPr>
              <a:solidFill>
                <a:srgbClr val="80392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9-49A9-4CC0-BCF3-6F8D77FCE7D5}"/>
              </c:ext>
            </c:extLst>
          </c:dPt>
          <c:dPt>
            <c:idx val="28"/>
            <c:invertIfNegative val="0"/>
            <c:bubble3D val="0"/>
            <c:spPr>
              <a:solidFill>
                <a:srgbClr val="80392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B-49A9-4CC0-BCF3-6F8D77FCE7D5}"/>
              </c:ext>
            </c:extLst>
          </c:dPt>
          <c:cat>
            <c:strRef>
              <c:f>('2.17 dati'!$A$10:$A$14,'2.17 dati'!$A$16:$A$39)</c:f>
              <c:strCache>
                <c:ptCount val="29"/>
                <c:pt idx="1">
                  <c:v>Trento </c:v>
                </c:pt>
                <c:pt idx="2">
                  <c:v>Veneto </c:v>
                </c:pt>
                <c:pt idx="3">
                  <c:v>Sardegna </c:v>
                </c:pt>
                <c:pt idx="4">
                  <c:v>Lombardia  </c:v>
                </c:pt>
                <c:pt idx="5">
                  <c:v>Emilia-Romagna (a)</c:v>
                </c:pt>
                <c:pt idx="6">
                  <c:v>Marche  (a)</c:v>
                </c:pt>
                <c:pt idx="7">
                  <c:v>Friuli-Venezia Giulia </c:v>
                </c:pt>
                <c:pt idx="8">
                  <c:v>Bolzano/Bozen</c:v>
                </c:pt>
                <c:pt idx="9">
                  <c:v>Umbria </c:v>
                </c:pt>
                <c:pt idx="10">
                  <c:v>Piemonte</c:v>
                </c:pt>
                <c:pt idx="11">
                  <c:v>Abruzzo </c:v>
                </c:pt>
                <c:pt idx="12">
                  <c:v>Toscana </c:v>
                </c:pt>
                <c:pt idx="13">
                  <c:v>Valle d'Aosta/Vallée d'Aoste</c:v>
                </c:pt>
                <c:pt idx="14">
                  <c:v>Basilicata </c:v>
                </c:pt>
                <c:pt idx="15">
                  <c:v>Molise </c:v>
                </c:pt>
                <c:pt idx="16">
                  <c:v>Puglia</c:v>
                </c:pt>
                <c:pt idx="17">
                  <c:v>Liguria </c:v>
                </c:pt>
                <c:pt idx="18">
                  <c:v>Campania </c:v>
                </c:pt>
                <c:pt idx="19">
                  <c:v>Lazio </c:v>
                </c:pt>
                <c:pt idx="20">
                  <c:v>Calabria </c:v>
                </c:pt>
                <c:pt idx="21">
                  <c:v>Sicilia</c:v>
                </c:pt>
                <c:pt idx="23">
                  <c:v>Nord-est</c:v>
                </c:pt>
                <c:pt idx="24">
                  <c:v>Nord-ovest</c:v>
                </c:pt>
                <c:pt idx="25">
                  <c:v>Centro</c:v>
                </c:pt>
                <c:pt idx="26">
                  <c:v>Sud</c:v>
                </c:pt>
                <c:pt idx="27">
                  <c:v>Isole</c:v>
                </c:pt>
                <c:pt idx="28">
                  <c:v>ITALIA </c:v>
                </c:pt>
              </c:strCache>
            </c:strRef>
          </c:cat>
          <c:val>
            <c:numRef>
              <c:f>('2.17 dati'!$D$10:$D$14,'2.17 dati'!$D$16:$D$39)</c:f>
              <c:numCache>
                <c:formatCode>#,##0.0</c:formatCode>
                <c:ptCount val="29"/>
                <c:pt idx="1">
                  <c:v>22.482683207172386</c:v>
                </c:pt>
                <c:pt idx="2">
                  <c:v>23.821356159601308</c:v>
                </c:pt>
                <c:pt idx="3">
                  <c:v>25.12450128253731</c:v>
                </c:pt>
                <c:pt idx="4">
                  <c:v>26.959963749336154</c:v>
                </c:pt>
                <c:pt idx="5">
                  <c:v>27.777642092706841</c:v>
                </c:pt>
                <c:pt idx="6">
                  <c:v>28.375129319349796</c:v>
                </c:pt>
                <c:pt idx="7">
                  <c:v>32.058394147734276</c:v>
                </c:pt>
                <c:pt idx="8">
                  <c:v>32.856250954005333</c:v>
                </c:pt>
                <c:pt idx="9">
                  <c:v>33.06026242207912</c:v>
                </c:pt>
                <c:pt idx="10">
                  <c:v>34.217780049532436</c:v>
                </c:pt>
                <c:pt idx="11">
                  <c:v>35.366876883078262</c:v>
                </c:pt>
                <c:pt idx="12">
                  <c:v>35.87473122478761</c:v>
                </c:pt>
                <c:pt idx="13">
                  <c:v>35.95151360080412</c:v>
                </c:pt>
                <c:pt idx="14">
                  <c:v>37.256689522331484</c:v>
                </c:pt>
                <c:pt idx="15">
                  <c:v>41.199767212957198</c:v>
                </c:pt>
                <c:pt idx="16">
                  <c:v>42.819994351145887</c:v>
                </c:pt>
                <c:pt idx="17">
                  <c:v>44.799866649042308</c:v>
                </c:pt>
                <c:pt idx="18">
                  <c:v>45.361246004469066</c:v>
                </c:pt>
                <c:pt idx="19">
                  <c:v>46.586373615414765</c:v>
                </c:pt>
                <c:pt idx="20">
                  <c:v>46.947325011616201</c:v>
                </c:pt>
                <c:pt idx="21">
                  <c:v>53.069170756986992</c:v>
                </c:pt>
                <c:pt idx="23">
                  <c:v>26.676018697131752</c:v>
                </c:pt>
                <c:pt idx="24">
                  <c:v>30.905866145287646</c:v>
                </c:pt>
                <c:pt idx="25">
                  <c:v>39.634864331963662</c:v>
                </c:pt>
                <c:pt idx="26">
                  <c:v>43.507205618750611</c:v>
                </c:pt>
                <c:pt idx="27">
                  <c:v>46.045694060429511</c:v>
                </c:pt>
                <c:pt idx="28">
                  <c:v>36.003276065536681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49A9-4CC0-BCF3-6F8D77FCE7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axId val="1175222816"/>
        <c:axId val="1"/>
      </c:barChart>
      <c:lineChart>
        <c:grouping val="standard"/>
        <c:varyColors val="0"/>
        <c:ser>
          <c:idx val="2"/>
          <c:order val="2"/>
          <c:tx>
            <c:v>Target raccolta differenziata</c:v>
          </c:tx>
          <c:spPr>
            <a:ln>
              <a:solidFill>
                <a:srgbClr val="C0002A"/>
              </a:solidFill>
            </a:ln>
          </c:spPr>
          <c:marker>
            <c:symbol val="none"/>
          </c:marker>
          <c:cat>
            <c:strRef>
              <c:f>('2.17 dati'!$A$10:$A$14,'2.17 dati'!$A$16:$A$39)</c:f>
              <c:strCache>
                <c:ptCount val="29"/>
                <c:pt idx="1">
                  <c:v>Trento </c:v>
                </c:pt>
                <c:pt idx="2">
                  <c:v>Veneto </c:v>
                </c:pt>
                <c:pt idx="3">
                  <c:v>Sardegna </c:v>
                </c:pt>
                <c:pt idx="4">
                  <c:v>Lombardia  </c:v>
                </c:pt>
                <c:pt idx="5">
                  <c:v>Emilia-Romagna (a)</c:v>
                </c:pt>
                <c:pt idx="6">
                  <c:v>Marche  (a)</c:v>
                </c:pt>
                <c:pt idx="7">
                  <c:v>Friuli-Venezia Giulia </c:v>
                </c:pt>
                <c:pt idx="8">
                  <c:v>Bolzano/Bozen</c:v>
                </c:pt>
                <c:pt idx="9">
                  <c:v>Umbria </c:v>
                </c:pt>
                <c:pt idx="10">
                  <c:v>Piemonte</c:v>
                </c:pt>
                <c:pt idx="11">
                  <c:v>Abruzzo </c:v>
                </c:pt>
                <c:pt idx="12">
                  <c:v>Toscana </c:v>
                </c:pt>
                <c:pt idx="13">
                  <c:v>Valle d'Aosta/Vallée d'Aoste</c:v>
                </c:pt>
                <c:pt idx="14">
                  <c:v>Basilicata </c:v>
                </c:pt>
                <c:pt idx="15">
                  <c:v>Molise </c:v>
                </c:pt>
                <c:pt idx="16">
                  <c:v>Puglia</c:v>
                </c:pt>
                <c:pt idx="17">
                  <c:v>Liguria </c:v>
                </c:pt>
                <c:pt idx="18">
                  <c:v>Campania </c:v>
                </c:pt>
                <c:pt idx="19">
                  <c:v>Lazio </c:v>
                </c:pt>
                <c:pt idx="20">
                  <c:v>Calabria </c:v>
                </c:pt>
                <c:pt idx="21">
                  <c:v>Sicilia</c:v>
                </c:pt>
                <c:pt idx="23">
                  <c:v>Nord-est</c:v>
                </c:pt>
                <c:pt idx="24">
                  <c:v>Nord-ovest</c:v>
                </c:pt>
                <c:pt idx="25">
                  <c:v>Centro</c:v>
                </c:pt>
                <c:pt idx="26">
                  <c:v>Sud</c:v>
                </c:pt>
                <c:pt idx="27">
                  <c:v>Isole</c:v>
                </c:pt>
                <c:pt idx="28">
                  <c:v>ITALIA </c:v>
                </c:pt>
              </c:strCache>
            </c:strRef>
          </c:cat>
          <c:val>
            <c:numRef>
              <c:f>('2.17 dati'!$E$10:$E$14,'2.17 dati'!$E$16:$E$39)</c:f>
              <c:numCache>
                <c:formatCode>#,##0.0</c:formatCode>
                <c:ptCount val="29"/>
                <c:pt idx="1">
                  <c:v>65</c:v>
                </c:pt>
                <c:pt idx="2">
                  <c:v>65</c:v>
                </c:pt>
                <c:pt idx="3">
                  <c:v>65</c:v>
                </c:pt>
                <c:pt idx="4">
                  <c:v>65</c:v>
                </c:pt>
                <c:pt idx="5">
                  <c:v>65</c:v>
                </c:pt>
                <c:pt idx="6">
                  <c:v>65</c:v>
                </c:pt>
                <c:pt idx="7">
                  <c:v>65</c:v>
                </c:pt>
                <c:pt idx="8">
                  <c:v>65</c:v>
                </c:pt>
                <c:pt idx="9">
                  <c:v>65</c:v>
                </c:pt>
                <c:pt idx="10">
                  <c:v>65</c:v>
                </c:pt>
                <c:pt idx="11">
                  <c:v>65</c:v>
                </c:pt>
                <c:pt idx="12">
                  <c:v>65</c:v>
                </c:pt>
                <c:pt idx="13">
                  <c:v>65</c:v>
                </c:pt>
                <c:pt idx="14">
                  <c:v>65</c:v>
                </c:pt>
                <c:pt idx="15">
                  <c:v>65</c:v>
                </c:pt>
                <c:pt idx="16">
                  <c:v>65</c:v>
                </c:pt>
                <c:pt idx="17">
                  <c:v>65</c:v>
                </c:pt>
                <c:pt idx="18">
                  <c:v>65</c:v>
                </c:pt>
                <c:pt idx="19">
                  <c:v>65</c:v>
                </c:pt>
                <c:pt idx="20">
                  <c:v>65</c:v>
                </c:pt>
                <c:pt idx="21">
                  <c:v>65</c:v>
                </c:pt>
                <c:pt idx="23">
                  <c:v>65</c:v>
                </c:pt>
                <c:pt idx="24">
                  <c:v>65</c:v>
                </c:pt>
                <c:pt idx="25">
                  <c:v>65</c:v>
                </c:pt>
                <c:pt idx="26">
                  <c:v>65</c:v>
                </c:pt>
                <c:pt idx="27">
                  <c:v>65</c:v>
                </c:pt>
                <c:pt idx="28">
                  <c:v>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D-49A9-4CC0-BCF3-6F8D77FCE7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5222816"/>
        <c:axId val="1"/>
      </c:lineChart>
      <c:catAx>
        <c:axId val="11752228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00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Rifiuti urbani differenziati e indifferenziati - percentuale</a:t>
                </a:r>
              </a:p>
            </c:rich>
          </c:tx>
          <c:layout>
            <c:manualLayout>
              <c:xMode val="edge"/>
              <c:yMode val="edge"/>
              <c:x val="3.079918415770784E-2"/>
              <c:y val="0.13810670814824319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9525">
            <a:solidFill>
              <a:schemeClr val="tx1"/>
            </a:solidFill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175222816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6.6262808480209337E-2"/>
          <c:y val="1.6293279022403257E-2"/>
          <c:w val="0.87985828396837396"/>
          <c:h val="3.2369955792185857E-2"/>
        </c:manualLayout>
      </c:layout>
      <c:overlay val="0"/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Emissioni</a:t>
            </a:r>
            <a:r>
              <a:rPr lang="it-IT" baseline="0"/>
              <a:t> di gas acidificanti</a:t>
            </a:r>
            <a:endParaRPr lang="it-IT"/>
          </a:p>
        </c:rich>
      </c:tx>
      <c:layout>
        <c:manualLayout>
          <c:xMode val="edge"/>
          <c:yMode val="edge"/>
          <c:x val="0.1285545828510567"/>
          <c:y val="1.5594983960338291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6.9447798460251342E-2"/>
          <c:y val="8.5373427381330649E-2"/>
          <c:w val="0.91607703993055567"/>
          <c:h val="0.621198470212172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'[1]2.1 dati'!$B$38</c:f>
              <c:strCache>
                <c:ptCount val="1"/>
                <c:pt idx="0">
                  <c:v>emissioni di gas acidificanti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dPt>
            <c:idx val="9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77BD-4546-8866-E5711B4C2401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77BD-4546-8866-E5711B4C2401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77BD-4546-8866-E5711B4C2401}"/>
              </c:ext>
            </c:extLst>
          </c:dPt>
          <c:cat>
            <c:strRef>
              <c:f>'[1]2.1 dati'!$A$39:$A$65</c:f>
              <c:strCache>
                <c:ptCount val="27"/>
                <c:pt idx="0">
                  <c:v>Danimarca</c:v>
                </c:pt>
                <c:pt idx="1">
                  <c:v>Grecia</c:v>
                </c:pt>
                <c:pt idx="2">
                  <c:v>Lussemburgo</c:v>
                </c:pt>
                <c:pt idx="3">
                  <c:v>Irlanda</c:v>
                </c:pt>
                <c:pt idx="4">
                  <c:v>Cipro</c:v>
                </c:pt>
                <c:pt idx="5">
                  <c:v>Lituania</c:v>
                </c:pt>
                <c:pt idx="6">
                  <c:v>Portogallo</c:v>
                </c:pt>
                <c:pt idx="7">
                  <c:v>Malta</c:v>
                </c:pt>
                <c:pt idx="8">
                  <c:v>Spagna</c:v>
                </c:pt>
                <c:pt idx="9">
                  <c:v>Italia</c:v>
                </c:pt>
                <c:pt idx="10">
                  <c:v>Paesi Bassi</c:v>
                </c:pt>
                <c:pt idx="11">
                  <c:v>Finlandia</c:v>
                </c:pt>
                <c:pt idx="12">
                  <c:v>Svezia</c:v>
                </c:pt>
                <c:pt idx="13">
                  <c:v>Belgio</c:v>
                </c:pt>
                <c:pt idx="14">
                  <c:v>Estonia</c:v>
                </c:pt>
                <c:pt idx="15">
                  <c:v>Germania</c:v>
                </c:pt>
                <c:pt idx="16">
                  <c:v>Austria</c:v>
                </c:pt>
                <c:pt idx="17">
                  <c:v>Francia</c:v>
                </c:pt>
                <c:pt idx="18">
                  <c:v>Romania</c:v>
                </c:pt>
                <c:pt idx="19">
                  <c:v>Ungheria</c:v>
                </c:pt>
                <c:pt idx="20">
                  <c:v>Polonia</c:v>
                </c:pt>
                <c:pt idx="21">
                  <c:v>Slovenia</c:v>
                </c:pt>
                <c:pt idx="22">
                  <c:v>Lettonia</c:v>
                </c:pt>
                <c:pt idx="23">
                  <c:v>Slovacchia</c:v>
                </c:pt>
                <c:pt idx="24">
                  <c:v>Croazia</c:v>
                </c:pt>
                <c:pt idx="25">
                  <c:v>Repubblica Ceca</c:v>
                </c:pt>
                <c:pt idx="26">
                  <c:v>Bulgaria</c:v>
                </c:pt>
              </c:strCache>
            </c:strRef>
          </c:cat>
          <c:val>
            <c:numRef>
              <c:f>'[1]2.1 dati'!$B$39:$B$65</c:f>
              <c:numCache>
                <c:formatCode>General</c:formatCode>
                <c:ptCount val="27"/>
                <c:pt idx="0">
                  <c:v>98.684790598896441</c:v>
                </c:pt>
                <c:pt idx="1">
                  <c:v>97.167821417458342</c:v>
                </c:pt>
                <c:pt idx="2">
                  <c:v>95.723552801031744</c:v>
                </c:pt>
                <c:pt idx="3">
                  <c:v>93.71253571355885</c:v>
                </c:pt>
                <c:pt idx="4">
                  <c:v>93.436225687867605</c:v>
                </c:pt>
                <c:pt idx="5">
                  <c:v>93.426051391079596</c:v>
                </c:pt>
                <c:pt idx="6">
                  <c:v>92.981191664669112</c:v>
                </c:pt>
                <c:pt idx="7">
                  <c:v>92.56196416110059</c:v>
                </c:pt>
                <c:pt idx="8">
                  <c:v>91.901170848605645</c:v>
                </c:pt>
                <c:pt idx="9">
                  <c:v>91.722248209099192</c:v>
                </c:pt>
                <c:pt idx="10">
                  <c:v>91.70706699386308</c:v>
                </c:pt>
                <c:pt idx="11">
                  <c:v>91.61880760043104</c:v>
                </c:pt>
                <c:pt idx="12">
                  <c:v>91.294138646841176</c:v>
                </c:pt>
                <c:pt idx="13">
                  <c:v>90.458997792184618</c:v>
                </c:pt>
                <c:pt idx="14">
                  <c:v>90.197300799500809</c:v>
                </c:pt>
                <c:pt idx="15">
                  <c:v>90.075943245762687</c:v>
                </c:pt>
                <c:pt idx="16">
                  <c:v>88.92069905692928</c:v>
                </c:pt>
                <c:pt idx="17">
                  <c:v>88.268483401677642</c:v>
                </c:pt>
                <c:pt idx="18">
                  <c:v>87.905630870199161</c:v>
                </c:pt>
                <c:pt idx="19">
                  <c:v>87.487739887289578</c:v>
                </c:pt>
                <c:pt idx="20">
                  <c:v>87.36309893262883</c:v>
                </c:pt>
                <c:pt idx="21">
                  <c:v>87.254056004396901</c:v>
                </c:pt>
                <c:pt idx="22">
                  <c:v>86.929476837981099</c:v>
                </c:pt>
                <c:pt idx="23">
                  <c:v>85.890962594552207</c:v>
                </c:pt>
                <c:pt idx="24">
                  <c:v>84.071876091135394</c:v>
                </c:pt>
                <c:pt idx="25">
                  <c:v>81.876666242023092</c:v>
                </c:pt>
                <c:pt idx="26">
                  <c:v>71.897067653701754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7BD-4546-8866-E5711B4C24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22825344"/>
        <c:axId val="122839424"/>
      </c:barChart>
      <c:lineChart>
        <c:grouping val="standard"/>
        <c:varyColors val="0"/>
        <c:ser>
          <c:idx val="1"/>
          <c:order val="1"/>
          <c:tx>
            <c:strRef>
              <c:f>'[1]2.1 dati'!$C$38</c:f>
              <c:strCache>
                <c:ptCount val="1"/>
                <c:pt idx="0">
                  <c:v>Ue 27</c:v>
                </c:pt>
              </c:strCache>
            </c:strRef>
          </c:tx>
          <c:spPr>
            <a:ln>
              <a:solidFill>
                <a:srgbClr val="FABB00"/>
              </a:solidFill>
            </a:ln>
          </c:spPr>
          <c:marker>
            <c:symbol val="none"/>
          </c:marker>
          <c:cat>
            <c:strLit>
              <c:ptCount val="26"/>
              <c:pt idx="0">
                <c:v>Danimarca</c:v>
              </c:pt>
              <c:pt idx="1">
                <c:v>Grecia</c:v>
              </c:pt>
              <c:pt idx="2">
                <c:v>Polonia</c:v>
              </c:pt>
              <c:pt idx="3">
                <c:v>Estonia</c:v>
              </c:pt>
              <c:pt idx="4">
                <c:v>Lussemburgo</c:v>
              </c:pt>
              <c:pt idx="5">
                <c:v>Irlanda</c:v>
              </c:pt>
              <c:pt idx="6">
                <c:v>Bulgaria</c:v>
              </c:pt>
              <c:pt idx="7">
                <c:v>Rep. Ceca</c:v>
              </c:pt>
              <c:pt idx="8">
                <c:v>Finlandia</c:v>
              </c:pt>
              <c:pt idx="9">
                <c:v>Paesi Bassi</c:v>
              </c:pt>
              <c:pt idx="10">
                <c:v>Portogallo</c:v>
              </c:pt>
              <c:pt idx="11">
                <c:v>Lettonia</c:v>
              </c:pt>
              <c:pt idx="12">
                <c:v>Ungheria</c:v>
              </c:pt>
              <c:pt idx="13">
                <c:v>Lituania</c:v>
              </c:pt>
              <c:pt idx="14">
                <c:v>Cipro</c:v>
              </c:pt>
              <c:pt idx="15">
                <c:v>Italia</c:v>
              </c:pt>
              <c:pt idx="16">
                <c:v>Belgio</c:v>
              </c:pt>
              <c:pt idx="17">
                <c:v>Spagna</c:v>
              </c:pt>
              <c:pt idx="18">
                <c:v>Romania</c:v>
              </c:pt>
              <c:pt idx="19">
                <c:v>Slovenia</c:v>
              </c:pt>
              <c:pt idx="20">
                <c:v>Austria</c:v>
              </c:pt>
              <c:pt idx="21">
                <c:v>Malta</c:v>
              </c:pt>
              <c:pt idx="22">
                <c:v>Svezia</c:v>
              </c:pt>
              <c:pt idx="23">
                <c:v>Francia</c:v>
              </c:pt>
              <c:pt idx="24">
                <c:v>Germania</c:v>
              </c:pt>
              <c:pt idx="25">
                <c:v>Croazia</c:v>
              </c:pt>
            </c:strLit>
          </c:cat>
          <c:val>
            <c:numRef>
              <c:f>'[1]2.1 dati'!$C$39:$C$65</c:f>
              <c:numCache>
                <c:formatCode>General</c:formatCode>
                <c:ptCount val="27"/>
                <c:pt idx="0">
                  <c:v>90.467595635041775</c:v>
                </c:pt>
                <c:pt idx="1">
                  <c:v>90.467595635041775</c:v>
                </c:pt>
                <c:pt idx="2">
                  <c:v>90.467595635041775</c:v>
                </c:pt>
                <c:pt idx="3">
                  <c:v>90.467595635041775</c:v>
                </c:pt>
                <c:pt idx="4">
                  <c:v>90.467595635041775</c:v>
                </c:pt>
                <c:pt idx="5">
                  <c:v>90.467595635041775</c:v>
                </c:pt>
                <c:pt idx="6">
                  <c:v>90.467595635041775</c:v>
                </c:pt>
                <c:pt idx="7">
                  <c:v>90.467595635041775</c:v>
                </c:pt>
                <c:pt idx="8">
                  <c:v>90.467595635041775</c:v>
                </c:pt>
                <c:pt idx="9">
                  <c:v>90.467595635041775</c:v>
                </c:pt>
                <c:pt idx="10">
                  <c:v>90.467595635041775</c:v>
                </c:pt>
                <c:pt idx="11">
                  <c:v>90.467595635041775</c:v>
                </c:pt>
                <c:pt idx="12">
                  <c:v>90.467595635041775</c:v>
                </c:pt>
                <c:pt idx="13">
                  <c:v>90.467595635041775</c:v>
                </c:pt>
                <c:pt idx="14">
                  <c:v>90.467595635041775</c:v>
                </c:pt>
                <c:pt idx="15">
                  <c:v>90.467595635041775</c:v>
                </c:pt>
                <c:pt idx="16">
                  <c:v>90.467595635041775</c:v>
                </c:pt>
                <c:pt idx="17">
                  <c:v>90.467595635041775</c:v>
                </c:pt>
                <c:pt idx="18">
                  <c:v>90.467595635041775</c:v>
                </c:pt>
                <c:pt idx="19">
                  <c:v>90.467595635041775</c:v>
                </c:pt>
                <c:pt idx="20">
                  <c:v>90.467595635041775</c:v>
                </c:pt>
                <c:pt idx="21">
                  <c:v>90.467595635041775</c:v>
                </c:pt>
                <c:pt idx="22">
                  <c:v>90.467595635041775</c:v>
                </c:pt>
                <c:pt idx="23">
                  <c:v>90.467595635041775</c:v>
                </c:pt>
                <c:pt idx="24">
                  <c:v>90.467595635041775</c:v>
                </c:pt>
                <c:pt idx="25">
                  <c:v>90.467595635041775</c:v>
                </c:pt>
                <c:pt idx="26">
                  <c:v>90.467595635041775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7BD-4546-8866-E5711B4C24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825344"/>
        <c:axId val="122839424"/>
      </c:lineChart>
      <c:catAx>
        <c:axId val="122825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22839424"/>
        <c:crosses val="autoZero"/>
        <c:auto val="1"/>
        <c:lblAlgn val="ctr"/>
        <c:lblOffset val="100"/>
        <c:noMultiLvlLbl val="0"/>
      </c:catAx>
      <c:valAx>
        <c:axId val="122839424"/>
        <c:scaling>
          <c:orientation val="minMax"/>
          <c:max val="100"/>
          <c:min val="2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2282534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t"/>
      <c:legendEntry>
        <c:idx val="0"/>
        <c:delete val="1"/>
      </c:legendEntry>
      <c:layout>
        <c:manualLayout>
          <c:xMode val="edge"/>
          <c:yMode val="edge"/>
          <c:x val="0.7924223708060274"/>
          <c:y val="2.4642572349907445E-2"/>
          <c:w val="0.14722594458301422"/>
          <c:h val="0.10714867308253148"/>
        </c:manualLayout>
      </c:layout>
      <c:overlay val="0"/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Emissioni di gas precursori dell'ozono troposferico</a:t>
            </a:r>
          </a:p>
        </c:rich>
      </c:tx>
      <c:layout>
        <c:manualLayout>
          <c:xMode val="edge"/>
          <c:yMode val="edge"/>
          <c:x val="0.1285545828510567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6.5266276041666765E-2"/>
          <c:y val="9.5224661136659061E-2"/>
          <c:w val="0.90762369791666653"/>
          <c:h val="0.527018068799459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'[1]2.1 dati'!$B$68</c:f>
              <c:strCache>
                <c:ptCount val="1"/>
                <c:pt idx="0">
                  <c:v>emissione di gas precursori dell'ozono troposferico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59ED-47D6-AE6A-59B30504E3BE}"/>
              </c:ext>
            </c:extLst>
          </c:dPt>
          <c:dPt>
            <c:idx val="17"/>
            <c:invertIfNegative val="0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03-59ED-47D6-AE6A-59B30504E3BE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59ED-47D6-AE6A-59B30504E3BE}"/>
              </c:ext>
            </c:extLst>
          </c:dPt>
          <c:dPt>
            <c:idx val="2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59ED-47D6-AE6A-59B30504E3BE}"/>
              </c:ext>
            </c:extLst>
          </c:dPt>
          <c:cat>
            <c:strRef>
              <c:f>'[1]2.1 dati'!$A$69:$A$95</c:f>
              <c:strCache>
                <c:ptCount val="27"/>
                <c:pt idx="0">
                  <c:v>Danimarca</c:v>
                </c:pt>
                <c:pt idx="1">
                  <c:v>Lussemburgo</c:v>
                </c:pt>
                <c:pt idx="2">
                  <c:v>Grecia</c:v>
                </c:pt>
                <c:pt idx="3">
                  <c:v>Lituania</c:v>
                </c:pt>
                <c:pt idx="4">
                  <c:v>Spagna</c:v>
                </c:pt>
                <c:pt idx="5">
                  <c:v>Malta</c:v>
                </c:pt>
                <c:pt idx="6">
                  <c:v>Paesi Bassi</c:v>
                </c:pt>
                <c:pt idx="7">
                  <c:v>Irlanda</c:v>
                </c:pt>
                <c:pt idx="8">
                  <c:v>Germania</c:v>
                </c:pt>
                <c:pt idx="9">
                  <c:v>Polonia</c:v>
                </c:pt>
                <c:pt idx="10">
                  <c:v>Svezia</c:v>
                </c:pt>
                <c:pt idx="11">
                  <c:v>Portogallo</c:v>
                </c:pt>
                <c:pt idx="12">
                  <c:v>Belgio</c:v>
                </c:pt>
                <c:pt idx="13">
                  <c:v>Cipro</c:v>
                </c:pt>
                <c:pt idx="14">
                  <c:v>Finlandia</c:v>
                </c:pt>
                <c:pt idx="15">
                  <c:v>Lettonia</c:v>
                </c:pt>
                <c:pt idx="16">
                  <c:v>Francia</c:v>
                </c:pt>
                <c:pt idx="17">
                  <c:v>Italia</c:v>
                </c:pt>
                <c:pt idx="18">
                  <c:v>Bulgaria</c:v>
                </c:pt>
                <c:pt idx="19">
                  <c:v>Austria</c:v>
                </c:pt>
                <c:pt idx="20">
                  <c:v>Ungheria</c:v>
                </c:pt>
                <c:pt idx="21">
                  <c:v>Slovenia</c:v>
                </c:pt>
                <c:pt idx="22">
                  <c:v>Repubblica Ceca</c:v>
                </c:pt>
                <c:pt idx="23">
                  <c:v>Slovacchia</c:v>
                </c:pt>
                <c:pt idx="24">
                  <c:v>Romania</c:v>
                </c:pt>
                <c:pt idx="25">
                  <c:v>Estonia</c:v>
                </c:pt>
                <c:pt idx="26">
                  <c:v>Croazia</c:v>
                </c:pt>
              </c:strCache>
            </c:strRef>
          </c:cat>
          <c:val>
            <c:numRef>
              <c:f>'[1]2.1 dati'!$B$69:$B$95</c:f>
              <c:numCache>
                <c:formatCode>General</c:formatCode>
                <c:ptCount val="27"/>
                <c:pt idx="0">
                  <c:v>96.601136927780033</c:v>
                </c:pt>
                <c:pt idx="1">
                  <c:v>90.090941321666904</c:v>
                </c:pt>
                <c:pt idx="2">
                  <c:v>88.33777126606121</c:v>
                </c:pt>
                <c:pt idx="3">
                  <c:v>80.556811362063314</c:v>
                </c:pt>
                <c:pt idx="4">
                  <c:v>79.345086004420637</c:v>
                </c:pt>
                <c:pt idx="5">
                  <c:v>79.305705643148841</c:v>
                </c:pt>
                <c:pt idx="6">
                  <c:v>77.859945901654598</c:v>
                </c:pt>
                <c:pt idx="7">
                  <c:v>77.556589634828924</c:v>
                </c:pt>
                <c:pt idx="8">
                  <c:v>77.514500028232476</c:v>
                </c:pt>
                <c:pt idx="9">
                  <c:v>75.538417894127235</c:v>
                </c:pt>
                <c:pt idx="10">
                  <c:v>74.056139228568156</c:v>
                </c:pt>
                <c:pt idx="11">
                  <c:v>73.802719751076282</c:v>
                </c:pt>
                <c:pt idx="12">
                  <c:v>73.777540711375337</c:v>
                </c:pt>
                <c:pt idx="13">
                  <c:v>73.448129659784115</c:v>
                </c:pt>
                <c:pt idx="14">
                  <c:v>71.858448506350996</c:v>
                </c:pt>
                <c:pt idx="15">
                  <c:v>68.646247467822391</c:v>
                </c:pt>
                <c:pt idx="16">
                  <c:v>68.386284382288594</c:v>
                </c:pt>
                <c:pt idx="17">
                  <c:v>65.40153377405737</c:v>
                </c:pt>
                <c:pt idx="18">
                  <c:v>64.931571614906531</c:v>
                </c:pt>
                <c:pt idx="19">
                  <c:v>63.034161456780694</c:v>
                </c:pt>
                <c:pt idx="20">
                  <c:v>62.917677929622329</c:v>
                </c:pt>
                <c:pt idx="21">
                  <c:v>62.602199965414883</c:v>
                </c:pt>
                <c:pt idx="22">
                  <c:v>60.782380669327907</c:v>
                </c:pt>
                <c:pt idx="23">
                  <c:v>60.489781451002123</c:v>
                </c:pt>
                <c:pt idx="24">
                  <c:v>59.557133652319905</c:v>
                </c:pt>
                <c:pt idx="25">
                  <c:v>59.210567897735025</c:v>
                </c:pt>
                <c:pt idx="26">
                  <c:v>53.597099899716014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9ED-47D6-AE6A-59B30504E3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22894208"/>
        <c:axId val="122895744"/>
      </c:barChart>
      <c:lineChart>
        <c:grouping val="standard"/>
        <c:varyColors val="0"/>
        <c:ser>
          <c:idx val="1"/>
          <c:order val="1"/>
          <c:tx>
            <c:strRef>
              <c:f>'[1]2.1 dati'!$C$68</c:f>
              <c:strCache>
                <c:ptCount val="1"/>
                <c:pt idx="0">
                  <c:v>Ue 27</c:v>
                </c:pt>
              </c:strCache>
            </c:strRef>
          </c:tx>
          <c:spPr>
            <a:ln>
              <a:solidFill>
                <a:srgbClr val="FABB00"/>
              </a:solidFill>
            </a:ln>
          </c:spPr>
          <c:marker>
            <c:symbol val="none"/>
          </c:marker>
          <c:cat>
            <c:strLit>
              <c:ptCount val="27"/>
              <c:pt idx="0">
                <c:v>Danimarca</c:v>
              </c:pt>
              <c:pt idx="1">
                <c:v>Lussemburgo</c:v>
              </c:pt>
              <c:pt idx="2">
                <c:v>Polonia</c:v>
              </c:pt>
              <c:pt idx="3">
                <c:v>Grecia</c:v>
              </c:pt>
              <c:pt idx="4">
                <c:v>Irlanda</c:v>
              </c:pt>
              <c:pt idx="5">
                <c:v>Rep. Ceca</c:v>
              </c:pt>
              <c:pt idx="6">
                <c:v>Lituania</c:v>
              </c:pt>
              <c:pt idx="7">
                <c:v>Lettonia</c:v>
              </c:pt>
              <c:pt idx="8">
                <c:v>Finlandia</c:v>
              </c:pt>
              <c:pt idx="9">
                <c:v>Bulgaria</c:v>
              </c:pt>
              <c:pt idx="10">
                <c:v>Paesi Bassi</c:v>
              </c:pt>
              <c:pt idx="11">
                <c:v>Portogallo</c:v>
              </c:pt>
              <c:pt idx="12">
                <c:v>Slovacchia</c:v>
              </c:pt>
              <c:pt idx="13">
                <c:v>Belgio</c:v>
              </c:pt>
              <c:pt idx="14">
                <c:v>Spagna</c:v>
              </c:pt>
              <c:pt idx="15">
                <c:v>Austria</c:v>
              </c:pt>
              <c:pt idx="16">
                <c:v>Ungheria</c:v>
              </c:pt>
              <c:pt idx="17">
                <c:v>Slovenia</c:v>
              </c:pt>
              <c:pt idx="18">
                <c:v>Francia</c:v>
              </c:pt>
              <c:pt idx="19">
                <c:v>Germania</c:v>
              </c:pt>
              <c:pt idx="20">
                <c:v>Estonia</c:v>
              </c:pt>
              <c:pt idx="21">
                <c:v>Svezia</c:v>
              </c:pt>
              <c:pt idx="22">
                <c:v>Italia</c:v>
              </c:pt>
              <c:pt idx="23">
                <c:v>Malta</c:v>
              </c:pt>
              <c:pt idx="24">
                <c:v>Romania</c:v>
              </c:pt>
              <c:pt idx="25">
                <c:v>Croazia</c:v>
              </c:pt>
              <c:pt idx="26">
                <c:v>Cipro</c:v>
              </c:pt>
            </c:strLit>
          </c:cat>
          <c:val>
            <c:numRef>
              <c:f>'[1]2.1 dati'!$C$69:$C$95</c:f>
              <c:numCache>
                <c:formatCode>General</c:formatCode>
                <c:ptCount val="27"/>
                <c:pt idx="0">
                  <c:v>74.506566481831101</c:v>
                </c:pt>
                <c:pt idx="1">
                  <c:v>74.506566481831101</c:v>
                </c:pt>
                <c:pt idx="2">
                  <c:v>74.506566481831101</c:v>
                </c:pt>
                <c:pt idx="3">
                  <c:v>74.506566481831101</c:v>
                </c:pt>
                <c:pt idx="4">
                  <c:v>74.506566481831101</c:v>
                </c:pt>
                <c:pt idx="5">
                  <c:v>74.506566481831101</c:v>
                </c:pt>
                <c:pt idx="6">
                  <c:v>74.506566481831101</c:v>
                </c:pt>
                <c:pt idx="7">
                  <c:v>74.506566481831101</c:v>
                </c:pt>
                <c:pt idx="8">
                  <c:v>74.506566481831101</c:v>
                </c:pt>
                <c:pt idx="9">
                  <c:v>74.506566481831101</c:v>
                </c:pt>
                <c:pt idx="10">
                  <c:v>74.506566481831101</c:v>
                </c:pt>
                <c:pt idx="11">
                  <c:v>74.506566481831101</c:v>
                </c:pt>
                <c:pt idx="12">
                  <c:v>74.506566481831101</c:v>
                </c:pt>
                <c:pt idx="13">
                  <c:v>74.506566481831101</c:v>
                </c:pt>
                <c:pt idx="14">
                  <c:v>74.506566481831101</c:v>
                </c:pt>
                <c:pt idx="15">
                  <c:v>74.506566481831101</c:v>
                </c:pt>
                <c:pt idx="16">
                  <c:v>74.506566481831101</c:v>
                </c:pt>
                <c:pt idx="17">
                  <c:v>74.506566481831101</c:v>
                </c:pt>
                <c:pt idx="18">
                  <c:v>74.506566481831101</c:v>
                </c:pt>
                <c:pt idx="19">
                  <c:v>74.506566481831101</c:v>
                </c:pt>
                <c:pt idx="20">
                  <c:v>74.506566481831101</c:v>
                </c:pt>
                <c:pt idx="21">
                  <c:v>74.506566481831101</c:v>
                </c:pt>
                <c:pt idx="22">
                  <c:v>74.506566481831101</c:v>
                </c:pt>
                <c:pt idx="23">
                  <c:v>74.506566481831101</c:v>
                </c:pt>
                <c:pt idx="24">
                  <c:v>74.506566481831101</c:v>
                </c:pt>
                <c:pt idx="25">
                  <c:v>74.506566481831101</c:v>
                </c:pt>
                <c:pt idx="26">
                  <c:v>74.506566481831101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59ED-47D6-AE6A-59B30504E3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894208"/>
        <c:axId val="122895744"/>
      </c:lineChart>
      <c:catAx>
        <c:axId val="122894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22895744"/>
        <c:crosses val="autoZero"/>
        <c:auto val="1"/>
        <c:lblAlgn val="ctr"/>
        <c:lblOffset val="100"/>
        <c:noMultiLvlLbl val="0"/>
      </c:catAx>
      <c:valAx>
        <c:axId val="122895744"/>
        <c:scaling>
          <c:orientation val="minMax"/>
          <c:max val="100"/>
          <c:min val="2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2289420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t"/>
      <c:legendEntry>
        <c:idx val="0"/>
        <c:delete val="1"/>
      </c:legendEntry>
      <c:layout>
        <c:manualLayout>
          <c:xMode val="edge"/>
          <c:yMode val="edge"/>
          <c:x val="0.8007327344951447"/>
          <c:y val="1.6978438442858217E-2"/>
          <c:w val="0.14446585481162708"/>
          <c:h val="9.9045796845487866E-2"/>
        </c:manualLayout>
      </c:layout>
      <c:overlay val="0"/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018810148731403E-2"/>
          <c:y val="1.6817204301075268E-2"/>
          <c:w val="0.92998118985126854"/>
          <c:h val="0.74855479002624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'2.2 dati '!$C$8</c:f>
              <c:strCache>
                <c:ptCount val="1"/>
                <c:pt idx="0">
                  <c:v>Consumi finali di energia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</c:spPr>
          <c:invertIfNegative val="0"/>
          <c:dPt>
            <c:idx val="6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0-6F55-4C78-A59E-7B78BD1330EB}"/>
              </c:ext>
            </c:extLst>
          </c:dPt>
          <c:dPt>
            <c:idx val="7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1-6F55-4C78-A59E-7B78BD1330EB}"/>
              </c:ext>
            </c:extLst>
          </c:dPt>
          <c:dPt>
            <c:idx val="8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2-6F55-4C78-A59E-7B78BD1330EB}"/>
              </c:ext>
            </c:extLst>
          </c:dPt>
          <c:dPt>
            <c:idx val="9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3-6F55-4C78-A59E-7B78BD1330EB}"/>
              </c:ext>
            </c:extLst>
          </c:dPt>
          <c:dPt>
            <c:idx val="10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4-6F55-4C78-A59E-7B78BD1330EB}"/>
              </c:ext>
            </c:extLst>
          </c:dPt>
          <c:dPt>
            <c:idx val="12"/>
            <c:invertIfNegative val="0"/>
            <c:bubble3D val="0"/>
            <c:spPr>
              <a:solidFill>
                <a:srgbClr val="C1002A"/>
              </a:solidFill>
            </c:spPr>
            <c:extLst>
              <c:ext xmlns:c16="http://schemas.microsoft.com/office/drawing/2014/chart" uri="{C3380CC4-5D6E-409C-BE32-E72D297353CC}">
                <c16:uniqueId val="{00000005-6F55-4C78-A59E-7B78BD1330EB}"/>
              </c:ext>
            </c:extLst>
          </c:dPt>
          <c:dPt>
            <c:idx val="13"/>
            <c:invertIfNegative val="0"/>
            <c:bubble3D val="0"/>
            <c:spPr>
              <a:solidFill>
                <a:srgbClr val="C1002A"/>
              </a:solidFill>
            </c:spPr>
            <c:extLst>
              <c:ext xmlns:c16="http://schemas.microsoft.com/office/drawing/2014/chart" uri="{C3380CC4-5D6E-409C-BE32-E72D297353CC}">
                <c16:uniqueId val="{00000006-6F55-4C78-A59E-7B78BD1330EB}"/>
              </c:ext>
            </c:extLst>
          </c:dPt>
          <c:dPt>
            <c:idx val="14"/>
            <c:invertIfNegative val="0"/>
            <c:bubble3D val="0"/>
            <c:spPr>
              <a:solidFill>
                <a:srgbClr val="C1002A"/>
              </a:solidFill>
            </c:spPr>
            <c:extLst>
              <c:ext xmlns:c16="http://schemas.microsoft.com/office/drawing/2014/chart" uri="{C3380CC4-5D6E-409C-BE32-E72D297353CC}">
                <c16:uniqueId val="{00000007-6F55-4C78-A59E-7B78BD1330EB}"/>
              </c:ext>
            </c:extLst>
          </c:dPt>
          <c:dPt>
            <c:idx val="15"/>
            <c:invertIfNegative val="0"/>
            <c:bubble3D val="0"/>
            <c:spPr>
              <a:solidFill>
                <a:srgbClr val="C1002A"/>
              </a:solidFill>
            </c:spPr>
            <c:extLst>
              <c:ext xmlns:c16="http://schemas.microsoft.com/office/drawing/2014/chart" uri="{C3380CC4-5D6E-409C-BE32-E72D297353CC}">
                <c16:uniqueId val="{00000008-6F55-4C78-A59E-7B78BD1330EB}"/>
              </c:ext>
            </c:extLst>
          </c:dPt>
          <c:dPt>
            <c:idx val="16"/>
            <c:invertIfNegative val="0"/>
            <c:bubble3D val="0"/>
            <c:spPr>
              <a:solidFill>
                <a:srgbClr val="C1002A"/>
              </a:solidFill>
            </c:spPr>
            <c:extLst>
              <c:ext xmlns:c16="http://schemas.microsoft.com/office/drawing/2014/chart" uri="{C3380CC4-5D6E-409C-BE32-E72D297353CC}">
                <c16:uniqueId val="{00000009-6F55-4C78-A59E-7B78BD1330EB}"/>
              </c:ext>
            </c:extLst>
          </c:dPt>
          <c:dPt>
            <c:idx val="18"/>
            <c:invertIfNegative val="0"/>
            <c:bubble3D val="0"/>
            <c:spPr>
              <a:solidFill>
                <a:srgbClr val="838BBF"/>
              </a:solidFill>
            </c:spPr>
            <c:extLst>
              <c:ext xmlns:c16="http://schemas.microsoft.com/office/drawing/2014/chart" uri="{C3380CC4-5D6E-409C-BE32-E72D297353CC}">
                <c16:uniqueId val="{0000000A-6F55-4C78-A59E-7B78BD1330EB}"/>
              </c:ext>
            </c:extLst>
          </c:dPt>
          <c:dPt>
            <c:idx val="19"/>
            <c:invertIfNegative val="0"/>
            <c:bubble3D val="0"/>
            <c:spPr>
              <a:solidFill>
                <a:srgbClr val="838BBF"/>
              </a:solidFill>
            </c:spPr>
            <c:extLst>
              <c:ext xmlns:c16="http://schemas.microsoft.com/office/drawing/2014/chart" uri="{C3380CC4-5D6E-409C-BE32-E72D297353CC}">
                <c16:uniqueId val="{0000000B-6F55-4C78-A59E-7B78BD1330EB}"/>
              </c:ext>
            </c:extLst>
          </c:dPt>
          <c:dPt>
            <c:idx val="20"/>
            <c:invertIfNegative val="0"/>
            <c:bubble3D val="0"/>
            <c:spPr>
              <a:solidFill>
                <a:srgbClr val="838BBF"/>
              </a:solidFill>
            </c:spPr>
            <c:extLst>
              <c:ext xmlns:c16="http://schemas.microsoft.com/office/drawing/2014/chart" uri="{C3380CC4-5D6E-409C-BE32-E72D297353CC}">
                <c16:uniqueId val="{0000000C-6F55-4C78-A59E-7B78BD1330EB}"/>
              </c:ext>
            </c:extLst>
          </c:dPt>
          <c:dPt>
            <c:idx val="21"/>
            <c:invertIfNegative val="0"/>
            <c:bubble3D val="0"/>
            <c:spPr>
              <a:solidFill>
                <a:srgbClr val="838BBF"/>
              </a:solidFill>
            </c:spPr>
            <c:extLst>
              <c:ext xmlns:c16="http://schemas.microsoft.com/office/drawing/2014/chart" uri="{C3380CC4-5D6E-409C-BE32-E72D297353CC}">
                <c16:uniqueId val="{0000000D-6F55-4C78-A59E-7B78BD1330EB}"/>
              </c:ext>
            </c:extLst>
          </c:dPt>
          <c:dPt>
            <c:idx val="22"/>
            <c:invertIfNegative val="0"/>
            <c:bubble3D val="0"/>
            <c:spPr>
              <a:solidFill>
                <a:srgbClr val="838BBF"/>
              </a:solidFill>
            </c:spPr>
            <c:extLst>
              <c:ext xmlns:c16="http://schemas.microsoft.com/office/drawing/2014/chart" uri="{C3380CC4-5D6E-409C-BE32-E72D297353CC}">
                <c16:uniqueId val="{0000000E-6F55-4C78-A59E-7B78BD1330EB}"/>
              </c:ext>
            </c:extLst>
          </c:dPt>
          <c:cat>
            <c:multiLvlStrRef>
              <c:f>'2.2 dati '!$A$9:$B$31</c:f>
              <c:multiLvlStrCache>
                <c:ptCount val="23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6">
                    <c:v>2017</c:v>
                  </c:pt>
                  <c:pt idx="7">
                    <c:v>2018</c:v>
                  </c:pt>
                  <c:pt idx="8">
                    <c:v>2019</c:v>
                  </c:pt>
                  <c:pt idx="9">
                    <c:v>2020</c:v>
                  </c:pt>
                  <c:pt idx="10">
                    <c:v>2021</c:v>
                  </c:pt>
                  <c:pt idx="12">
                    <c:v>2017</c:v>
                  </c:pt>
                  <c:pt idx="13">
                    <c:v>2018</c:v>
                  </c:pt>
                  <c:pt idx="14">
                    <c:v>2019</c:v>
                  </c:pt>
                  <c:pt idx="15">
                    <c:v>2020</c:v>
                  </c:pt>
                  <c:pt idx="16">
                    <c:v>2021</c:v>
                  </c:pt>
                  <c:pt idx="18">
                    <c:v>2017</c:v>
                  </c:pt>
                  <c:pt idx="19">
                    <c:v>2018</c:v>
                  </c:pt>
                  <c:pt idx="20">
                    <c:v>2019</c:v>
                  </c:pt>
                  <c:pt idx="21">
                    <c:v>2020</c:v>
                  </c:pt>
                  <c:pt idx="22">
                    <c:v>2021</c:v>
                  </c:pt>
                </c:lvl>
                <c:lvl>
                  <c:pt idx="0">
                    <c:v>Italia</c:v>
                  </c:pt>
                  <c:pt idx="6">
                    <c:v>Francia</c:v>
                  </c:pt>
                  <c:pt idx="12">
                    <c:v>Germania</c:v>
                  </c:pt>
                  <c:pt idx="18">
                    <c:v>Spagna</c:v>
                  </c:pt>
                </c:lvl>
              </c:multiLvlStrCache>
            </c:multiLvlStrRef>
          </c:cat>
          <c:val>
            <c:numRef>
              <c:f>'2.2 dati '!$C$9:$C$31</c:f>
              <c:numCache>
                <c:formatCode>#,##0.0</c:formatCode>
                <c:ptCount val="23"/>
                <c:pt idx="0">
                  <c:v>115.2</c:v>
                </c:pt>
                <c:pt idx="1">
                  <c:v>116.3</c:v>
                </c:pt>
                <c:pt idx="2">
                  <c:v>115.4</c:v>
                </c:pt>
                <c:pt idx="3">
                  <c:v>102.7</c:v>
                </c:pt>
                <c:pt idx="4">
                  <c:v>113.3</c:v>
                </c:pt>
                <c:pt idx="6">
                  <c:v>149</c:v>
                </c:pt>
                <c:pt idx="7">
                  <c:v>146.5</c:v>
                </c:pt>
                <c:pt idx="8">
                  <c:v>145.1</c:v>
                </c:pt>
                <c:pt idx="9">
                  <c:v>129.69999999999999</c:v>
                </c:pt>
                <c:pt idx="10">
                  <c:v>143.6</c:v>
                </c:pt>
                <c:pt idx="12">
                  <c:v>218.6</c:v>
                </c:pt>
                <c:pt idx="13">
                  <c:v>215.2</c:v>
                </c:pt>
                <c:pt idx="14">
                  <c:v>214.7</c:v>
                </c:pt>
                <c:pt idx="15">
                  <c:v>202.3</c:v>
                </c:pt>
                <c:pt idx="16">
                  <c:v>209.9</c:v>
                </c:pt>
                <c:pt idx="18">
                  <c:v>84.8</c:v>
                </c:pt>
                <c:pt idx="19">
                  <c:v>86.7</c:v>
                </c:pt>
                <c:pt idx="20">
                  <c:v>86.5</c:v>
                </c:pt>
                <c:pt idx="21">
                  <c:v>73.8</c:v>
                </c:pt>
                <c:pt idx="22">
                  <c:v>80.3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6F55-4C78-A59E-7B78BD1330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491366255"/>
        <c:axId val="1"/>
      </c:barChart>
      <c:catAx>
        <c:axId val="49136625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300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91366255"/>
        <c:crosses val="autoZero"/>
        <c:crossBetween val="between"/>
        <c:majorUnit val="5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532589676290464E-2"/>
          <c:y val="0.12679966240968996"/>
          <c:w val="0.95191185476815399"/>
          <c:h val="0.7996055701370662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'2.3 dati'!$B$8</c:f>
              <c:strCache>
                <c:ptCount val="1"/>
                <c:pt idx="0">
                  <c:v>Idrica</c:v>
                </c:pt>
              </c:strCache>
            </c:strRef>
          </c:tx>
          <c:spPr>
            <a:solidFill>
              <a:srgbClr val="00324B"/>
            </a:solidFill>
            <a:ln>
              <a:noFill/>
            </a:ln>
          </c:spPr>
          <c:invertIfNegative val="0"/>
          <c:cat>
            <c:numRef>
              <c:f>'2.3 dati'!$A$9:$A$12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'2.3 dati'!$B$9:$B$12</c:f>
              <c:numCache>
                <c:formatCode>#,##0.0</c:formatCode>
                <c:ptCount val="4"/>
                <c:pt idx="0">
                  <c:v>18.03192</c:v>
                </c:pt>
                <c:pt idx="1">
                  <c:v>15.762460000000001</c:v>
                </c:pt>
                <c:pt idx="2">
                  <c:v>16.95064</c:v>
                </c:pt>
                <c:pt idx="3">
                  <c:v>15.7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24-4938-AC9F-C07DBC2665A9}"/>
            </c:ext>
          </c:extLst>
        </c:ser>
        <c:ser>
          <c:idx val="1"/>
          <c:order val="1"/>
          <c:tx>
            <c:strRef>
              <c:f>'2.3 dati'!$C$8</c:f>
              <c:strCache>
                <c:ptCount val="1"/>
                <c:pt idx="0">
                  <c:v>Eolica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cat>
            <c:numRef>
              <c:f>'2.3 dati'!$A$9:$A$12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'2.3 dati'!$C$9:$C$12</c:f>
              <c:numCache>
                <c:formatCode>#,##0.0</c:formatCode>
                <c:ptCount val="4"/>
                <c:pt idx="0">
                  <c:v>6.5481499999999997</c:v>
                </c:pt>
                <c:pt idx="1">
                  <c:v>6.8748610000000001</c:v>
                </c:pt>
                <c:pt idx="2">
                  <c:v>6.6878880000000001</c:v>
                </c:pt>
                <c:pt idx="3">
                  <c:v>7.2395392803460759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24-4938-AC9F-C07DBC2665A9}"/>
            </c:ext>
          </c:extLst>
        </c:ser>
        <c:ser>
          <c:idx val="2"/>
          <c:order val="2"/>
          <c:tx>
            <c:strRef>
              <c:f>'2.3 dati'!$D$8</c:f>
              <c:strCache>
                <c:ptCount val="1"/>
                <c:pt idx="0">
                  <c:v>Fotovoltaica</c:v>
                </c:pt>
              </c:strCache>
            </c:strRef>
          </c:tx>
          <c:spPr>
            <a:solidFill>
              <a:srgbClr val="C1002A"/>
            </a:solidFill>
            <a:ln>
              <a:noFill/>
            </a:ln>
          </c:spPr>
          <c:invertIfNegative val="0"/>
          <c:cat>
            <c:numRef>
              <c:f>'2.3 dati'!$A$9:$A$12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'2.3 dati'!$D$9:$D$12</c:f>
              <c:numCache>
                <c:formatCode>#,##0.0</c:formatCode>
                <c:ptCount val="4"/>
                <c:pt idx="0">
                  <c:v>8.3730600000000006</c:v>
                </c:pt>
                <c:pt idx="1">
                  <c:v>8.0614740000000005</c:v>
                </c:pt>
                <c:pt idx="2">
                  <c:v>8.8908179999999994</c:v>
                </c:pt>
                <c:pt idx="3">
                  <c:v>8.6619307813518898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24-4938-AC9F-C07DBC2665A9}"/>
            </c:ext>
          </c:extLst>
        </c:ser>
        <c:ser>
          <c:idx val="3"/>
          <c:order val="3"/>
          <c:tx>
            <c:strRef>
              <c:f>'2.3 dati'!$E$8</c:f>
              <c:strCache>
                <c:ptCount val="1"/>
                <c:pt idx="0">
                  <c:v>Geotermica</c:v>
                </c:pt>
              </c:strCache>
            </c:strRef>
          </c:tx>
          <c:spPr>
            <a:solidFill>
              <a:srgbClr val="838BBF"/>
            </a:solidFill>
            <a:ln>
              <a:noFill/>
            </a:ln>
          </c:spPr>
          <c:invertIfNegative val="0"/>
          <c:cat>
            <c:numRef>
              <c:f>'2.3 dati'!$A$9:$A$12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'2.3 dati'!$E$9:$E$12</c:f>
              <c:numCache>
                <c:formatCode>#,##0.0</c:formatCode>
                <c:ptCount val="4"/>
                <c:pt idx="0">
                  <c:v>2.2566139999999999</c:v>
                </c:pt>
                <c:pt idx="1">
                  <c:v>2.0673249999999999</c:v>
                </c:pt>
                <c:pt idx="2">
                  <c:v>2.1481050000000002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424-4938-AC9F-C07DBC2665A9}"/>
            </c:ext>
          </c:extLst>
        </c:ser>
        <c:ser>
          <c:idx val="4"/>
          <c:order val="4"/>
          <c:tx>
            <c:strRef>
              <c:f>'2.3 dati'!$F$8</c:f>
              <c:strCache>
                <c:ptCount val="1"/>
                <c:pt idx="0">
                  <c:v>Altro</c:v>
                </c:pt>
              </c:strCache>
            </c:strRef>
          </c:tx>
          <c:spPr>
            <a:solidFill>
              <a:srgbClr val="C9D200"/>
            </a:solidFill>
          </c:spPr>
          <c:invertIfNegative val="0"/>
          <c:cat>
            <c:numRef>
              <c:f>'2.3 dati'!$A$9:$A$12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'2.3 dati'!$F$9:$F$12</c:f>
              <c:numCache>
                <c:formatCode>#,##0.0</c:formatCode>
                <c:ptCount val="4"/>
                <c:pt idx="0">
                  <c:v>7.078983</c:v>
                </c:pt>
                <c:pt idx="1">
                  <c:v>6.6572699999999996</c:v>
                </c:pt>
                <c:pt idx="2">
                  <c:v>6.998799</c:v>
                </c:pt>
                <c:pt idx="3">
                  <c:v>6.6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424-4938-AC9F-C07DBC2665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91367087"/>
        <c:axId val="1"/>
      </c:barChart>
      <c:lineChart>
        <c:grouping val="standard"/>
        <c:varyColors val="0"/>
        <c:ser>
          <c:idx val="5"/>
          <c:order val="5"/>
          <c:tx>
            <c:strRef>
              <c:f>'2.3 dati'!$G$8</c:f>
              <c:strCache>
                <c:ptCount val="1"/>
                <c:pt idx="0">
                  <c:v>Totale rinnovabile</c:v>
                </c:pt>
              </c:strCache>
            </c:strRef>
          </c:tx>
          <c:spPr>
            <a:ln w="25400">
              <a:solidFill>
                <a:srgbClr val="53822C"/>
              </a:solidFill>
            </a:ln>
          </c:spPr>
          <c:marker>
            <c:symbol val="triangle"/>
            <c:size val="7"/>
            <c:spPr>
              <a:solidFill>
                <a:srgbClr val="53822C"/>
              </a:solidFill>
              <a:ln>
                <a:solidFill>
                  <a:srgbClr val="53822C"/>
                </a:solidFill>
              </a:ln>
            </c:spPr>
          </c:marker>
          <c:dLbls>
            <c:dLbl>
              <c:idx val="0"/>
              <c:layout>
                <c:manualLayout>
                  <c:x val="-3.888888888888889E-2"/>
                  <c:y val="-5.65371024734982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424-4938-AC9F-C07DBC2665A9}"/>
                </c:ext>
              </c:extLst>
            </c:dLbl>
            <c:dLbl>
              <c:idx val="1"/>
              <c:layout>
                <c:manualLayout>
                  <c:x val="-4.1666666666666664E-2"/>
                  <c:y val="-6.12485276796230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424-4938-AC9F-C07DBC2665A9}"/>
                </c:ext>
              </c:extLst>
            </c:dLbl>
            <c:dLbl>
              <c:idx val="2"/>
              <c:layout>
                <c:manualLayout>
                  <c:x val="-4.7222222222222325E-2"/>
                  <c:y val="-5.65371024734982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424-4938-AC9F-C07DBC2665A9}"/>
                </c:ext>
              </c:extLst>
            </c:dLbl>
            <c:dLbl>
              <c:idx val="3"/>
              <c:layout>
                <c:manualLayout>
                  <c:x val="-3.3333333333333333E-2"/>
                  <c:y val="-5.653710247349823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2424-4938-AC9F-C07DBC2665A9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4"/>
              <c:pt idx="0">
                <c:v>2015</c:v>
              </c:pt>
              <c:pt idx="1">
                <c:v>2016</c:v>
              </c:pt>
              <c:pt idx="2">
                <c:v>2017</c:v>
              </c:pt>
              <c:pt idx="3">
                <c:v>2018</c:v>
              </c:pt>
            </c:numLit>
          </c:cat>
          <c:val>
            <c:numRef>
              <c:f>'2.3 dati'!$G$9:$G$12</c:f>
              <c:numCache>
                <c:formatCode>#,##0.0</c:formatCode>
                <c:ptCount val="4"/>
                <c:pt idx="0">
                  <c:v>42.288762613848959</c:v>
                </c:pt>
                <c:pt idx="1">
                  <c:v>39.423446024676288</c:v>
                </c:pt>
                <c:pt idx="2">
                  <c:v>41.7</c:v>
                </c:pt>
                <c:pt idx="3" formatCode="0.0">
                  <c:v>40.200000000000003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2424-4938-AC9F-C07DBC2665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1367087"/>
        <c:axId val="1"/>
      </c:lineChart>
      <c:catAx>
        <c:axId val="49136708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91367087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/>
      <c:overlay val="0"/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532589676290464E-2"/>
          <c:y val="0.12571217722453126"/>
          <c:w val="0.95191185476815399"/>
          <c:h val="0.748061850358890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'[2]2.4 dati'!$B$8</c:f>
              <c:strCache>
                <c:ptCount val="1"/>
                <c:pt idx="0">
                  <c:v>Agricoltura e Pesca (Nace A)</c:v>
                </c:pt>
              </c:strCache>
            </c:strRef>
          </c:tx>
          <c:spPr>
            <a:solidFill>
              <a:srgbClr val="00324B"/>
            </a:solidFill>
            <a:ln>
              <a:noFill/>
            </a:ln>
          </c:spPr>
          <c:invertIfNegative val="0"/>
          <c:cat>
            <c:numRef>
              <c:f>'[2]2.4 dati'!$A$9:$A$12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'[2]2.4 dati'!$B$9:$B$12</c:f>
              <c:numCache>
                <c:formatCode>General</c:formatCode>
                <c:ptCount val="4"/>
                <c:pt idx="0">
                  <c:v>3.9489281541479069</c:v>
                </c:pt>
                <c:pt idx="1">
                  <c:v>3.852508093524003</c:v>
                </c:pt>
                <c:pt idx="2">
                  <c:v>3.8209356018862839</c:v>
                </c:pt>
                <c:pt idx="3">
                  <c:v>4.2862603001549813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92-471F-BFCE-4B881A7395F9}"/>
            </c:ext>
          </c:extLst>
        </c:ser>
        <c:ser>
          <c:idx val="1"/>
          <c:order val="1"/>
          <c:tx>
            <c:strRef>
              <c:f>'[2]2.4 dati'!$C$8</c:f>
              <c:strCache>
                <c:ptCount val="1"/>
                <c:pt idx="0">
                  <c:v>Industria (Nace B-F)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cat>
            <c:numRef>
              <c:f>'[2]2.4 dati'!$A$9:$A$12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'[2]2.4 dati'!$C$9:$C$12</c:f>
              <c:numCache>
                <c:formatCode>General</c:formatCode>
                <c:ptCount val="4"/>
                <c:pt idx="0">
                  <c:v>72.654090826185751</c:v>
                </c:pt>
                <c:pt idx="1">
                  <c:v>72.56758090808178</c:v>
                </c:pt>
                <c:pt idx="2">
                  <c:v>68.067944117978115</c:v>
                </c:pt>
                <c:pt idx="3">
                  <c:v>74.098970411930807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92-471F-BFCE-4B881A7395F9}"/>
            </c:ext>
          </c:extLst>
        </c:ser>
        <c:ser>
          <c:idx val="2"/>
          <c:order val="2"/>
          <c:tx>
            <c:strRef>
              <c:f>'[2]2.4 dati'!$D$8</c:f>
              <c:strCache>
                <c:ptCount val="1"/>
                <c:pt idx="0">
                  <c:v>Servizi (Nace G-S)</c:v>
                </c:pt>
              </c:strCache>
            </c:strRef>
          </c:tx>
          <c:spPr>
            <a:solidFill>
              <a:srgbClr val="C1002A"/>
            </a:solidFill>
            <a:ln>
              <a:noFill/>
            </a:ln>
          </c:spPr>
          <c:invertIfNegative val="0"/>
          <c:cat>
            <c:numRef>
              <c:f>'[2]2.4 dati'!$A$9:$A$12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'[2]2.4 dati'!$D$9:$D$12</c:f>
              <c:numCache>
                <c:formatCode>General</c:formatCode>
                <c:ptCount val="4"/>
                <c:pt idx="0">
                  <c:v>41.38191804059575</c:v>
                </c:pt>
                <c:pt idx="1">
                  <c:v>40.932149898662601</c:v>
                </c:pt>
                <c:pt idx="2">
                  <c:v>35.524259188552001</c:v>
                </c:pt>
                <c:pt idx="3">
                  <c:v>37.770395563644961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92-471F-BFCE-4B881A7395F9}"/>
            </c:ext>
          </c:extLst>
        </c:ser>
        <c:ser>
          <c:idx val="3"/>
          <c:order val="3"/>
          <c:tx>
            <c:strRef>
              <c:f>'[2]2.4 dati'!$E$8</c:f>
              <c:strCache>
                <c:ptCount val="1"/>
                <c:pt idx="0">
                  <c:v>Famiglie</c:v>
                </c:pt>
              </c:strCache>
            </c:strRef>
          </c:tx>
          <c:spPr>
            <a:solidFill>
              <a:srgbClr val="838BBF"/>
            </a:solidFill>
            <a:ln>
              <a:noFill/>
            </a:ln>
          </c:spPr>
          <c:invertIfNegative val="0"/>
          <c:cat>
            <c:numRef>
              <c:f>'[2]2.4 dati'!$A$9:$A$12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'[2]2.4 dati'!$E$9:$E$12</c:f>
              <c:numCache>
                <c:formatCode>General</c:formatCode>
                <c:ptCount val="4"/>
                <c:pt idx="0">
                  <c:v>52.774949082509551</c:v>
                </c:pt>
                <c:pt idx="1">
                  <c:v>52.271603705218311</c:v>
                </c:pt>
                <c:pt idx="2">
                  <c:v>47.297940316894852</c:v>
                </c:pt>
                <c:pt idx="3">
                  <c:v>52.16887365936833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92-471F-BFCE-4B881A7395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91372079"/>
        <c:axId val="1"/>
      </c:barChart>
      <c:lineChart>
        <c:grouping val="standard"/>
        <c:varyColors val="0"/>
        <c:ser>
          <c:idx val="5"/>
          <c:order val="4"/>
          <c:tx>
            <c:strRef>
              <c:f>'[2]2.4 dati'!$F$8</c:f>
              <c:strCache>
                <c:ptCount val="1"/>
                <c:pt idx="0">
                  <c:v>Totale NDEU</c:v>
                </c:pt>
              </c:strCache>
            </c:strRef>
          </c:tx>
          <c:spPr>
            <a:ln w="25400">
              <a:solidFill>
                <a:srgbClr val="53822C"/>
              </a:solidFill>
            </a:ln>
          </c:spPr>
          <c:marker>
            <c:symbol val="triangle"/>
            <c:size val="7"/>
            <c:spPr>
              <a:solidFill>
                <a:srgbClr val="53822C"/>
              </a:solidFill>
              <a:ln>
                <a:solidFill>
                  <a:srgbClr val="53822C"/>
                </a:solidFill>
              </a:ln>
            </c:spPr>
          </c:marker>
          <c:dLbls>
            <c:dLbl>
              <c:idx val="0"/>
              <c:layout>
                <c:manualLayout>
                  <c:x val="-3.888888888888889E-2"/>
                  <c:y val="-5.65371024734982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592-471F-BFCE-4B881A7395F9}"/>
                </c:ext>
              </c:extLst>
            </c:dLbl>
            <c:dLbl>
              <c:idx val="1"/>
              <c:layout>
                <c:manualLayout>
                  <c:x val="-4.1666666666666664E-2"/>
                  <c:y val="-6.12485276796230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592-471F-BFCE-4B881A7395F9}"/>
                </c:ext>
              </c:extLst>
            </c:dLbl>
            <c:dLbl>
              <c:idx val="2"/>
              <c:layout>
                <c:manualLayout>
                  <c:x val="-4.7222222222222325E-2"/>
                  <c:y val="-5.65371024734982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592-471F-BFCE-4B881A7395F9}"/>
                </c:ext>
              </c:extLst>
            </c:dLbl>
            <c:dLbl>
              <c:idx val="3"/>
              <c:layout>
                <c:manualLayout>
                  <c:x val="-3.3333333333333333E-2"/>
                  <c:y val="-5.653710247349823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592-471F-BFCE-4B881A7395F9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4"/>
              <c:pt idx="0">
                <c:v>2015</c:v>
              </c:pt>
              <c:pt idx="1">
                <c:v>2016</c:v>
              </c:pt>
              <c:pt idx="2">
                <c:v>2017</c:v>
              </c:pt>
              <c:pt idx="3">
                <c:v>2018</c:v>
              </c:pt>
            </c:numLit>
          </c:cat>
          <c:val>
            <c:numRef>
              <c:f>'[2]2.4 dati'!$F$9:$F$12</c:f>
              <c:numCache>
                <c:formatCode>General</c:formatCode>
                <c:ptCount val="4"/>
                <c:pt idx="0">
                  <c:v>170.75988610343896</c:v>
                </c:pt>
                <c:pt idx="1">
                  <c:v>169.62384260548669</c:v>
                </c:pt>
                <c:pt idx="2">
                  <c:v>154.71107922531127</c:v>
                </c:pt>
                <c:pt idx="3">
                  <c:v>168.32449993509908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A592-471F-BFCE-4B881A7395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1372079"/>
        <c:axId val="1"/>
      </c:lineChart>
      <c:catAx>
        <c:axId val="491372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80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91372079"/>
        <c:crosses val="autoZero"/>
        <c:crossBetween val="between"/>
        <c:majorUnit val="10"/>
        <c:minorUnit val="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"/>
          <c:y val="2.1220159151193633E-2"/>
          <c:w val="1"/>
          <c:h val="4.591908770024436E-2"/>
        </c:manualLayout>
      </c:layout>
      <c:overlay val="0"/>
      <c:spPr>
        <a:ln>
          <a:noFill/>
        </a:ln>
      </c:spPr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97267441517018"/>
          <c:y val="0.14593098525791545"/>
          <c:w val="0.77924755383642952"/>
          <c:h val="0.7010925068711813"/>
        </c:manualLayout>
      </c:layout>
      <c:ofPieChart>
        <c:ofPieType val="pie"/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rgbClr val="838BB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8EB7-4DBF-8606-FA8375E32B1D}"/>
              </c:ext>
            </c:extLst>
          </c:dPt>
          <c:dPt>
            <c:idx val="1"/>
            <c:bubble3D val="0"/>
            <c:spPr>
              <a:solidFill>
                <a:srgbClr val="C1003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8EB7-4DBF-8606-FA8375E32B1D}"/>
              </c:ext>
            </c:extLst>
          </c:dPt>
          <c:dPt>
            <c:idx val="2"/>
            <c:bubble3D val="0"/>
            <c:spPr>
              <a:solidFill>
                <a:srgbClr val="FABB0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8EB7-4DBF-8606-FA8375E32B1D}"/>
              </c:ext>
            </c:extLst>
          </c:dPt>
          <c:dPt>
            <c:idx val="3"/>
            <c:bubble3D val="0"/>
            <c:spPr>
              <a:solidFill>
                <a:srgbClr val="0A324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8EB7-4DBF-8606-FA8375E32B1D}"/>
              </c:ext>
            </c:extLst>
          </c:dPt>
          <c:dPt>
            <c:idx val="4"/>
            <c:bubble3D val="0"/>
            <c:spPr>
              <a:solidFill>
                <a:srgbClr val="80392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8EB7-4DBF-8606-FA8375E32B1D}"/>
              </c:ext>
            </c:extLst>
          </c:dPt>
          <c:dPt>
            <c:idx val="5"/>
            <c:bubble3D val="0"/>
            <c:spPr>
              <a:solidFill>
                <a:srgbClr val="C9D20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8EB7-4DBF-8606-FA8375E32B1D}"/>
              </c:ext>
            </c:extLst>
          </c:dPt>
          <c:dPt>
            <c:idx val="6"/>
            <c:bubble3D val="0"/>
            <c:spPr>
              <a:solidFill>
                <a:srgbClr val="8AC9DA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8EB7-4DBF-8606-FA8375E32B1D}"/>
              </c:ext>
            </c:extLst>
          </c:dPt>
          <c:dPt>
            <c:idx val="7"/>
            <c:bubble3D val="0"/>
            <c:spPr>
              <a:solidFill>
                <a:srgbClr val="948A5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F-8EB7-4DBF-8606-FA8375E32B1D}"/>
              </c:ext>
            </c:extLst>
          </c:dPt>
          <c:dPt>
            <c:idx val="8"/>
            <c:bubble3D val="0"/>
            <c:spPr>
              <a:solidFill>
                <a:srgbClr val="990099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1-8EB7-4DBF-8606-FA8375E32B1D}"/>
              </c:ext>
            </c:extLst>
          </c:dPt>
          <c:dPt>
            <c:idx val="9"/>
            <c:bubble3D val="0"/>
            <c:spPr>
              <a:solidFill>
                <a:srgbClr val="538DD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3-8EB7-4DBF-8606-FA8375E32B1D}"/>
              </c:ext>
            </c:extLst>
          </c:dPt>
          <c:dPt>
            <c:idx val="10"/>
            <c:bubble3D val="0"/>
            <c:spPr>
              <a:solidFill>
                <a:srgbClr val="EAC3B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5-8EB7-4DBF-8606-FA8375E32B1D}"/>
              </c:ext>
            </c:extLst>
          </c:dPt>
          <c:dPt>
            <c:idx val="11"/>
            <c:bubble3D val="0"/>
            <c:spPr>
              <a:solidFill>
                <a:srgbClr val="D6D9EA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7-8EB7-4DBF-8606-FA8375E32B1D}"/>
              </c:ext>
            </c:extLst>
          </c:dPt>
          <c:dPt>
            <c:idx val="12"/>
            <c:bubble3D val="0"/>
            <c:spPr>
              <a:solidFill>
                <a:srgbClr val="CFE8BA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9-8EB7-4DBF-8606-FA8375E32B1D}"/>
              </c:ext>
            </c:extLst>
          </c:dPt>
          <c:dPt>
            <c:idx val="13"/>
            <c:bubble3D val="0"/>
            <c:spPr>
              <a:solidFill>
                <a:srgbClr val="D5867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B-8EB7-4DBF-8606-FA8375E32B1D}"/>
              </c:ext>
            </c:extLst>
          </c:dPt>
          <c:dPt>
            <c:idx val="14"/>
            <c:bubble3D val="0"/>
            <c:spPr>
              <a:solidFill>
                <a:srgbClr val="9CA40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D-8EB7-4DBF-8606-FA8375E32B1D}"/>
              </c:ext>
            </c:extLst>
          </c:dPt>
          <c:dPt>
            <c:idx val="15"/>
            <c:bubble3D val="0"/>
            <c:spPr>
              <a:solidFill>
                <a:srgbClr val="494529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F-8EB7-4DBF-8606-FA8375E32B1D}"/>
              </c:ext>
            </c:extLst>
          </c:dPt>
          <c:dPt>
            <c:idx val="16"/>
            <c:bubble3D val="0"/>
            <c:spPr>
              <a:solidFill>
                <a:srgbClr val="53822C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1-8EB7-4DBF-8606-FA8375E32B1D}"/>
              </c:ext>
            </c:extLst>
          </c:dPt>
          <c:dLbls>
            <c:dLbl>
              <c:idx val="1"/>
              <c:layout>
                <c:manualLayout>
                  <c:x val="-1.5131010178131879E-2"/>
                  <c:y val="-1.02913676074854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EB7-4DBF-8606-FA8375E32B1D}"/>
                </c:ext>
              </c:extLst>
            </c:dLbl>
            <c:dLbl>
              <c:idx val="2"/>
              <c:layout>
                <c:manualLayout>
                  <c:x val="-8.4616624994414552E-3"/>
                  <c:y val="-9.123906905001803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EB7-4DBF-8606-FA8375E32B1D}"/>
                </c:ext>
              </c:extLst>
            </c:dLbl>
            <c:dLbl>
              <c:idx val="3"/>
              <c:layout>
                <c:manualLayout>
                  <c:x val="1.3110857836215562E-2"/>
                  <c:y val="-1.364622011186975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EB7-4DBF-8606-FA8375E32B1D}"/>
                </c:ext>
              </c:extLst>
            </c:dLbl>
            <c:dLbl>
              <c:idx val="5"/>
              <c:layout>
                <c:manualLayout>
                  <c:x val="-1.9449848561675975E-2"/>
                  <c:y val="-9.425267339212929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8EB7-4DBF-8606-FA8375E32B1D}"/>
                </c:ext>
              </c:extLst>
            </c:dLbl>
            <c:dLbl>
              <c:idx val="9"/>
              <c:layout>
                <c:manualLayout>
                  <c:x val="-1.0244838051334909E-2"/>
                  <c:y val="-2.651455470397416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8EB7-4DBF-8606-FA8375E32B1D}"/>
                </c:ext>
              </c:extLst>
            </c:dLbl>
            <c:dLbl>
              <c:idx val="10"/>
              <c:layout>
                <c:manualLayout>
                  <c:x val="2.1717288804424108E-2"/>
                  <c:y val="1.546578937712730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8EB7-4DBF-8606-FA8375E32B1D}"/>
                </c:ext>
              </c:extLst>
            </c:dLbl>
            <c:dLbl>
              <c:idx val="13"/>
              <c:layout>
                <c:manualLayout>
                  <c:x val="5.8574389675927159E-2"/>
                  <c:y val="-4.699549556355097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8EB7-4DBF-8606-FA8375E32B1D}"/>
                </c:ext>
              </c:extLst>
            </c:dLbl>
            <c:dLbl>
              <c:idx val="14"/>
              <c:layout>
                <c:manualLayout>
                  <c:x val="2.55027204848416E-2"/>
                  <c:y val="1.4806149516210143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8EB7-4DBF-8606-FA8375E32B1D}"/>
                </c:ext>
              </c:extLst>
            </c:dLbl>
            <c:dLbl>
              <c:idx val="15"/>
              <c:layout>
                <c:manualLayout>
                  <c:x val="1.4522176407019751E-2"/>
                  <c:y val="2.988991433584922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8EB7-4DBF-8606-FA8375E32B1D}"/>
                </c:ext>
              </c:extLst>
            </c:dLbl>
            <c:dLbl>
              <c:idx val="16"/>
              <c:layout>
                <c:manualLayout>
                  <c:x val="-8.3597010522143855E-2"/>
                  <c:y val="-3.4263501978110209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8EB7-4DBF-8606-FA8375E32B1D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rgbClr val="002060"/>
                  </a:solidFill>
                </a:ln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'[2]2.5 dati'!$B$9:$B$24</c:f>
              <c:strCache>
                <c:ptCount val="16"/>
                <c:pt idx="0">
                  <c:v>Nace D</c:v>
                </c:pt>
                <c:pt idx="1">
                  <c:v>Nace E</c:v>
                </c:pt>
                <c:pt idx="2">
                  <c:v>Nace F</c:v>
                </c:pt>
                <c:pt idx="3">
                  <c:v>Nace B</c:v>
                </c:pt>
                <c:pt idx="4">
                  <c:v>Nace C10-C12</c:v>
                </c:pt>
                <c:pt idx="5">
                  <c:v>Nace C13-C15</c:v>
                </c:pt>
                <c:pt idx="6">
                  <c:v>Nace C17</c:v>
                </c:pt>
                <c:pt idx="7">
                  <c:v>Nace C19</c:v>
                </c:pt>
                <c:pt idx="8">
                  <c:v>Nace C20</c:v>
                </c:pt>
                <c:pt idx="9">
                  <c:v>Nace C21</c:v>
                </c:pt>
                <c:pt idx="10">
                  <c:v>Nace C22</c:v>
                </c:pt>
                <c:pt idx="11">
                  <c:v>Nace C23</c:v>
                </c:pt>
                <c:pt idx="12">
                  <c:v>Nace C24</c:v>
                </c:pt>
                <c:pt idx="13">
                  <c:v>Nace C25</c:v>
                </c:pt>
                <c:pt idx="14">
                  <c:v>Nace C29-C30</c:v>
                </c:pt>
                <c:pt idx="15">
                  <c:v>Nace* C16, C18, C26-C28, C31-C33</c:v>
                </c:pt>
              </c:strCache>
            </c:strRef>
          </c:cat>
          <c:val>
            <c:numRef>
              <c:f>'[2]2.5 dati'!$C$9:$C$24</c:f>
              <c:numCache>
                <c:formatCode>General</c:formatCode>
                <c:ptCount val="16"/>
                <c:pt idx="0">
                  <c:v>0.30442365013168837</c:v>
                </c:pt>
                <c:pt idx="1">
                  <c:v>3.9405281448070484E-2</c:v>
                </c:pt>
                <c:pt idx="2">
                  <c:v>5.8544053586616553E-2</c:v>
                </c:pt>
                <c:pt idx="3">
                  <c:v>1.1209385899836321E-2</c:v>
                </c:pt>
                <c:pt idx="4">
                  <c:v>4.9933564027687775E-2</c:v>
                </c:pt>
                <c:pt idx="5">
                  <c:v>1.3397967800904817E-2</c:v>
                </c:pt>
                <c:pt idx="6">
                  <c:v>4.7099719374904161E-2</c:v>
                </c:pt>
                <c:pt idx="7">
                  <c:v>9.3130079861214313E-2</c:v>
                </c:pt>
                <c:pt idx="8">
                  <c:v>0.11954998308969418</c:v>
                </c:pt>
                <c:pt idx="9">
                  <c:v>1.2453853823410289E-2</c:v>
                </c:pt>
                <c:pt idx="10">
                  <c:v>1.5151578892936409E-2</c:v>
                </c:pt>
                <c:pt idx="11">
                  <c:v>7.2712118397079264E-2</c:v>
                </c:pt>
                <c:pt idx="12">
                  <c:v>8.7620836142755135E-2</c:v>
                </c:pt>
                <c:pt idx="13">
                  <c:v>2.0472725022691551E-2</c:v>
                </c:pt>
                <c:pt idx="14">
                  <c:v>1.1678606835293891E-2</c:v>
                </c:pt>
                <c:pt idx="15">
                  <c:v>4.3216595665216323E-2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8EB7-4DBF-8606-FA8375E32B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os"/>
        <c:splitPos val="12"/>
        <c:secondPieSize val="125"/>
        <c:serLines>
          <c:spPr>
            <a:ln w="9525">
              <a:solidFill>
                <a:schemeClr val="accent2">
                  <a:lumMod val="75000"/>
                </a:schemeClr>
              </a:solidFill>
              <a:prstDash val="dash"/>
            </a:ln>
            <a:effectLst/>
          </c:spPr>
        </c:serLines>
      </c:ofPie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359479760672635E-2"/>
          <c:y val="0.14275494613909759"/>
          <c:w val="0.90147090790896112"/>
          <c:h val="0.8429449592123406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'[2]2.6 dati'!$D$8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C1002A"/>
            </a:solidFill>
            <a:ln w="25400">
              <a:noFill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'[2]2.6 dati'!$B$8:$B$28</c15:sqref>
                  </c15:fullRef>
                </c:ext>
              </c:extLst>
              <c:f>'[2]2.6 dati'!$B$9:$B$28</c:f>
              <c:strCache>
                <c:ptCount val="20"/>
                <c:pt idx="0">
                  <c:v>Nace G (+10,5%)</c:v>
                </c:pt>
                <c:pt idx="2">
                  <c:v>Nace H (+14,3%)</c:v>
                </c:pt>
                <c:pt idx="3">
                  <c:v>Nace H49 (+18,8%)</c:v>
                </c:pt>
                <c:pt idx="4">
                  <c:v>Nace H50 (+8,9%)</c:v>
                </c:pt>
                <c:pt idx="5">
                  <c:v>Nace H51 (+18,8%)</c:v>
                </c:pt>
                <c:pt idx="6">
                  <c:v>Nace H52 (+6,8%)</c:v>
                </c:pt>
                <c:pt idx="7">
                  <c:v>Nace H53 (-0,5%)</c:v>
                </c:pt>
                <c:pt idx="9">
                  <c:v>Nace I (+4,9%)</c:v>
                </c:pt>
                <c:pt idx="10">
                  <c:v>Nace J (+3,0%)</c:v>
                </c:pt>
                <c:pt idx="11">
                  <c:v>Nace K (+2,5%)</c:v>
                </c:pt>
                <c:pt idx="12">
                  <c:v>Nace L (+18,6%)</c:v>
                </c:pt>
                <c:pt idx="13">
                  <c:v>Nace M (+13,9%)</c:v>
                </c:pt>
                <c:pt idx="14">
                  <c:v>Nace N (+18,2%)</c:v>
                </c:pt>
                <c:pt idx="15">
                  <c:v>Nace O (-15,6%)</c:v>
                </c:pt>
                <c:pt idx="16">
                  <c:v>Nace P (-3,3%)</c:v>
                </c:pt>
                <c:pt idx="17">
                  <c:v>Nace Q (-19,3%)</c:v>
                </c:pt>
                <c:pt idx="18">
                  <c:v>Nace R (+2,5%)</c:v>
                </c:pt>
                <c:pt idx="19">
                  <c:v>Nace S (+9,0%)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'[2]2.6 dati'!$D$8:$D$28</c15:sqref>
                  </c15:fullRef>
                </c:ext>
              </c:extLst>
              <c:f>'[2]2.6 dati'!$D$9:$D$28</c:f>
              <c:numCache>
                <c:formatCode>General</c:formatCode>
                <c:ptCount val="20"/>
                <c:pt idx="0">
                  <c:v>6.2284290154745756</c:v>
                </c:pt>
                <c:pt idx="3">
                  <c:v>8.2143956287833717</c:v>
                </c:pt>
                <c:pt idx="4">
                  <c:v>5.6405232966506453</c:v>
                </c:pt>
                <c:pt idx="5">
                  <c:v>3.0138872438755899</c:v>
                </c:pt>
                <c:pt idx="6">
                  <c:v>1.8465381950984947</c:v>
                </c:pt>
                <c:pt idx="7">
                  <c:v>9.5796347192297654E-2</c:v>
                </c:pt>
                <c:pt idx="9">
                  <c:v>3.0829109721819354</c:v>
                </c:pt>
                <c:pt idx="10">
                  <c:v>0.69730285606428155</c:v>
                </c:pt>
                <c:pt idx="11">
                  <c:v>0.66969028154819343</c:v>
                </c:pt>
                <c:pt idx="12">
                  <c:v>0.44098113055965726</c:v>
                </c:pt>
                <c:pt idx="13">
                  <c:v>1.7338816232303449</c:v>
                </c:pt>
                <c:pt idx="14">
                  <c:v>0.78779434339776011</c:v>
                </c:pt>
                <c:pt idx="15">
                  <c:v>1.7933138303908884</c:v>
                </c:pt>
                <c:pt idx="16">
                  <c:v>0.99281662767699186</c:v>
                </c:pt>
                <c:pt idx="17">
                  <c:v>3.6982615460371764</c:v>
                </c:pt>
                <c:pt idx="18">
                  <c:v>0.67052082641626509</c:v>
                </c:pt>
                <c:pt idx="19">
                  <c:v>1.325106134084137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3C-4816-B516-83E4192872D1}"/>
            </c:ext>
          </c:extLst>
        </c:ser>
        <c:ser>
          <c:idx val="1"/>
          <c:order val="1"/>
          <c:tx>
            <c:strRef>
              <c:f>'[2]2.6 dati'!$E$8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53822C"/>
            </a:solidFill>
            <a:ln w="25400">
              <a:noFill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'[2]2.6 dati'!$B$8:$B$28</c15:sqref>
                  </c15:fullRef>
                </c:ext>
              </c:extLst>
              <c:f>'[2]2.6 dati'!$B$9:$B$28</c:f>
              <c:strCache>
                <c:ptCount val="20"/>
                <c:pt idx="0">
                  <c:v>Nace G (+10,5%)</c:v>
                </c:pt>
                <c:pt idx="2">
                  <c:v>Nace H (+14,3%)</c:v>
                </c:pt>
                <c:pt idx="3">
                  <c:v>Nace H49 (+18,8%)</c:v>
                </c:pt>
                <c:pt idx="4">
                  <c:v>Nace H50 (+8,9%)</c:v>
                </c:pt>
                <c:pt idx="5">
                  <c:v>Nace H51 (+18,8%)</c:v>
                </c:pt>
                <c:pt idx="6">
                  <c:v>Nace H52 (+6,8%)</c:v>
                </c:pt>
                <c:pt idx="7">
                  <c:v>Nace H53 (-0,5%)</c:v>
                </c:pt>
                <c:pt idx="9">
                  <c:v>Nace I (+4,9%)</c:v>
                </c:pt>
                <c:pt idx="10">
                  <c:v>Nace J (+3,0%)</c:v>
                </c:pt>
                <c:pt idx="11">
                  <c:v>Nace K (+2,5%)</c:v>
                </c:pt>
                <c:pt idx="12">
                  <c:v>Nace L (+18,6%)</c:v>
                </c:pt>
                <c:pt idx="13">
                  <c:v>Nace M (+13,9%)</c:v>
                </c:pt>
                <c:pt idx="14">
                  <c:v>Nace N (+18,2%)</c:v>
                </c:pt>
                <c:pt idx="15">
                  <c:v>Nace O (-15,6%)</c:v>
                </c:pt>
                <c:pt idx="16">
                  <c:v>Nace P (-3,3%)</c:v>
                </c:pt>
                <c:pt idx="17">
                  <c:v>Nace Q (-19,3%)</c:v>
                </c:pt>
                <c:pt idx="18">
                  <c:v>Nace R (+2,5%)</c:v>
                </c:pt>
                <c:pt idx="19">
                  <c:v>Nace S (+9,0%)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'[2]2.6 dati'!$E$8:$E$28</c15:sqref>
                  </c15:fullRef>
                </c:ext>
              </c:extLst>
              <c:f>'[2]2.6 dati'!$E$9:$E$28</c:f>
              <c:numCache>
                <c:formatCode>General</c:formatCode>
                <c:ptCount val="20"/>
                <c:pt idx="0">
                  <c:v>5.5810188655421831</c:v>
                </c:pt>
                <c:pt idx="3">
                  <c:v>7.547082448697501</c:v>
                </c:pt>
                <c:pt idx="4">
                  <c:v>4.6089565199182756</c:v>
                </c:pt>
                <c:pt idx="5">
                  <c:v>1.1270505197140637</c:v>
                </c:pt>
                <c:pt idx="6">
                  <c:v>1.7252719495208557</c:v>
                </c:pt>
                <c:pt idx="7">
                  <c:v>7.8848794697657293E-2</c:v>
                </c:pt>
                <c:pt idx="9">
                  <c:v>2.5802233824566425</c:v>
                </c:pt>
                <c:pt idx="10">
                  <c:v>0.68066522929873785</c:v>
                </c:pt>
                <c:pt idx="11">
                  <c:v>0.59435619079408086</c:v>
                </c:pt>
                <c:pt idx="12">
                  <c:v>0.35163575758567989</c:v>
                </c:pt>
                <c:pt idx="13">
                  <c:v>1.4714468225348161</c:v>
                </c:pt>
                <c:pt idx="14">
                  <c:v>0.68365261703177538</c:v>
                </c:pt>
                <c:pt idx="15">
                  <c:v>1.9714308460241987</c:v>
                </c:pt>
                <c:pt idx="16">
                  <c:v>0.96124140587114704</c:v>
                </c:pt>
                <c:pt idx="17">
                  <c:v>4.1546887062622897</c:v>
                </c:pt>
                <c:pt idx="18">
                  <c:v>0.51510916007225105</c:v>
                </c:pt>
                <c:pt idx="19">
                  <c:v>0.89157997252984755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3C-4816-B516-83E4192872D1}"/>
            </c:ext>
          </c:extLst>
        </c:ser>
        <c:ser>
          <c:idx val="2"/>
          <c:order val="2"/>
          <c:tx>
            <c:strRef>
              <c:f>'[2]2.6 dati'!$F$8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'[2]2.6 dati'!$B$8:$B$28</c15:sqref>
                  </c15:fullRef>
                </c:ext>
              </c:extLst>
              <c:f>'[2]2.6 dati'!$B$9:$B$28</c:f>
              <c:strCache>
                <c:ptCount val="20"/>
                <c:pt idx="0">
                  <c:v>Nace G (+10,5%)</c:v>
                </c:pt>
                <c:pt idx="2">
                  <c:v>Nace H (+14,3%)</c:v>
                </c:pt>
                <c:pt idx="3">
                  <c:v>Nace H49 (+18,8%)</c:v>
                </c:pt>
                <c:pt idx="4">
                  <c:v>Nace H50 (+8,9%)</c:v>
                </c:pt>
                <c:pt idx="5">
                  <c:v>Nace H51 (+18,8%)</c:v>
                </c:pt>
                <c:pt idx="6">
                  <c:v>Nace H52 (+6,8%)</c:v>
                </c:pt>
                <c:pt idx="7">
                  <c:v>Nace H53 (-0,5%)</c:v>
                </c:pt>
                <c:pt idx="9">
                  <c:v>Nace I (+4,9%)</c:v>
                </c:pt>
                <c:pt idx="10">
                  <c:v>Nace J (+3,0%)</c:v>
                </c:pt>
                <c:pt idx="11">
                  <c:v>Nace K (+2,5%)</c:v>
                </c:pt>
                <c:pt idx="12">
                  <c:v>Nace L (+18,6%)</c:v>
                </c:pt>
                <c:pt idx="13">
                  <c:v>Nace M (+13,9%)</c:v>
                </c:pt>
                <c:pt idx="14">
                  <c:v>Nace N (+18,2%)</c:v>
                </c:pt>
                <c:pt idx="15">
                  <c:v>Nace O (-15,6%)</c:v>
                </c:pt>
                <c:pt idx="16">
                  <c:v>Nace P (-3,3%)</c:v>
                </c:pt>
                <c:pt idx="17">
                  <c:v>Nace Q (-19,3%)</c:v>
                </c:pt>
                <c:pt idx="18">
                  <c:v>Nace R (+2,5%)</c:v>
                </c:pt>
                <c:pt idx="19">
                  <c:v>Nace S (+9,0%)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'[2]2.6 dati'!$F$8:$F$28</c15:sqref>
                  </c15:fullRef>
                </c:ext>
              </c:extLst>
              <c:f>'[2]2.6 dati'!$F$9:$F$28</c:f>
              <c:numCache>
                <c:formatCode>General</c:formatCode>
                <c:ptCount val="20"/>
                <c:pt idx="0">
                  <c:v>6.1673652026635333</c:v>
                </c:pt>
                <c:pt idx="3">
                  <c:v>8.964221320522233</c:v>
                </c:pt>
                <c:pt idx="4">
                  <c:v>5.0172462479888438</c:v>
                </c:pt>
                <c:pt idx="5">
                  <c:v>1.3385465420669489</c:v>
                </c:pt>
                <c:pt idx="6">
                  <c:v>1.8421170103278885</c:v>
                </c:pt>
                <c:pt idx="7">
                  <c:v>7.8449686907278757E-2</c:v>
                </c:pt>
                <c:pt idx="9">
                  <c:v>2.7058347522704818</c:v>
                </c:pt>
                <c:pt idx="10">
                  <c:v>0.70110282082159237</c:v>
                </c:pt>
                <c:pt idx="11">
                  <c:v>0.60950610228311364</c:v>
                </c:pt>
                <c:pt idx="12">
                  <c:v>0.41717255630516531</c:v>
                </c:pt>
                <c:pt idx="13">
                  <c:v>1.6755072654557799</c:v>
                </c:pt>
                <c:pt idx="14">
                  <c:v>0.80824888764868741</c:v>
                </c:pt>
                <c:pt idx="15">
                  <c:v>1.6645409007198417</c:v>
                </c:pt>
                <c:pt idx="16">
                  <c:v>0.92921219913717856</c:v>
                </c:pt>
                <c:pt idx="17">
                  <c:v>3.3513056484021426</c:v>
                </c:pt>
                <c:pt idx="18">
                  <c:v>0.5277930648213548</c:v>
                </c:pt>
                <c:pt idx="19">
                  <c:v>0.9722253553029091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73C-4816-B516-83E4192872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89869823"/>
        <c:axId val="1"/>
      </c:barChart>
      <c:catAx>
        <c:axId val="489869823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9"/>
        </c:scaling>
        <c:delete val="0"/>
        <c:axPos val="t"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89869823"/>
        <c:crosses val="autoZero"/>
        <c:crossBetween val="between"/>
        <c:majorUnit val="0.5"/>
        <c:minorUnit val="0.1"/>
      </c:valAx>
      <c:spPr>
        <a:noFill/>
        <a:ln w="25400">
          <a:noFill/>
        </a:ln>
      </c:spPr>
    </c:plotArea>
    <c:legend>
      <c:legendPos val="t"/>
      <c:layout/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>
          <a:solidFill>
            <a:sysClr val="windowText" lastClr="000000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684466432846337"/>
          <c:y val="0.14291812184710903"/>
          <c:w val="0.76807175651716098"/>
          <c:h val="0.7226088474970896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'2.7 dati'!$B$9</c:f>
              <c:strCache>
                <c:ptCount val="1"/>
                <c:pt idx="0">
                  <c:v>Energia elettrica</c:v>
                </c:pt>
              </c:strCache>
            </c:strRef>
          </c:tx>
          <c:spPr>
            <a:solidFill>
              <a:srgbClr val="1F497D"/>
            </a:solidFill>
            <a:ln w="25400">
              <a:noFill/>
            </a:ln>
          </c:spPr>
          <c:invertIfNegative val="0"/>
          <c:cat>
            <c:strRef>
              <c:f>'2.7 dati'!$A$10:$A$15</c:f>
              <c:strCache>
                <c:ptCount val="6"/>
                <c:pt idx="0">
                  <c:v>Italia</c:v>
                </c:pt>
                <c:pt idx="1">
                  <c:v>Isole</c:v>
                </c:pt>
                <c:pt idx="2">
                  <c:v>Sud</c:v>
                </c:pt>
                <c:pt idx="3">
                  <c:v>Centro</c:v>
                </c:pt>
                <c:pt idx="4">
                  <c:v>Nord-est</c:v>
                </c:pt>
                <c:pt idx="5">
                  <c:v>Nord-ovest</c:v>
                </c:pt>
              </c:strCache>
            </c:strRef>
          </c:cat>
          <c:val>
            <c:numRef>
              <c:f>'2.7 dati'!$B$10:$B$15</c:f>
              <c:numCache>
                <c:formatCode>_-* #,##0.0_-;\-* #,##0.0_-;_-* "-"??_-;_-@_-</c:formatCode>
                <c:ptCount val="6"/>
                <c:pt idx="0" formatCode="0.0">
                  <c:v>40.299999999999997</c:v>
                </c:pt>
                <c:pt idx="1">
                  <c:v>56.1</c:v>
                </c:pt>
                <c:pt idx="2">
                  <c:v>46.5</c:v>
                </c:pt>
                <c:pt idx="3">
                  <c:v>40.9</c:v>
                </c:pt>
                <c:pt idx="4">
                  <c:v>36.1</c:v>
                </c:pt>
                <c:pt idx="5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36-4BC6-84EA-2FFC746ECE54}"/>
            </c:ext>
          </c:extLst>
        </c:ser>
        <c:ser>
          <c:idx val="1"/>
          <c:order val="1"/>
          <c:tx>
            <c:strRef>
              <c:f>'2.7 dati'!$C$9</c:f>
              <c:strCache>
                <c:ptCount val="1"/>
                <c:pt idx="0">
                  <c:v>Metano</c:v>
                </c:pt>
              </c:strCache>
            </c:strRef>
          </c:tx>
          <c:spPr>
            <a:solidFill>
              <a:srgbClr val="E42618"/>
            </a:solidFill>
            <a:ln w="25400">
              <a:noFill/>
            </a:ln>
          </c:spPr>
          <c:invertIfNegative val="0"/>
          <c:cat>
            <c:strRef>
              <c:f>'2.7 dati'!$A$10:$A$15</c:f>
              <c:strCache>
                <c:ptCount val="6"/>
                <c:pt idx="0">
                  <c:v>Italia</c:v>
                </c:pt>
                <c:pt idx="1">
                  <c:v>Isole</c:v>
                </c:pt>
                <c:pt idx="2">
                  <c:v>Sud</c:v>
                </c:pt>
                <c:pt idx="3">
                  <c:v>Centro</c:v>
                </c:pt>
                <c:pt idx="4">
                  <c:v>Nord-est</c:v>
                </c:pt>
                <c:pt idx="5">
                  <c:v>Nord-ovest</c:v>
                </c:pt>
              </c:strCache>
            </c:strRef>
          </c:cat>
          <c:val>
            <c:numRef>
              <c:f>'2.7 dati'!$C$10:$C$15</c:f>
              <c:numCache>
                <c:formatCode>_-* #,##0.0_-;\-* #,##0.0_-;_-* "-"??_-;_-@_-</c:formatCode>
                <c:ptCount val="6"/>
                <c:pt idx="0" formatCode="0.0">
                  <c:v>43.4</c:v>
                </c:pt>
                <c:pt idx="1">
                  <c:v>21.5</c:v>
                </c:pt>
                <c:pt idx="2">
                  <c:v>33.9</c:v>
                </c:pt>
                <c:pt idx="3">
                  <c:v>43</c:v>
                </c:pt>
                <c:pt idx="4">
                  <c:v>48.1</c:v>
                </c:pt>
                <c:pt idx="5">
                  <c:v>51.9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36-4BC6-84EA-2FFC746ECE54}"/>
            </c:ext>
          </c:extLst>
        </c:ser>
        <c:ser>
          <c:idx val="2"/>
          <c:order val="2"/>
          <c:tx>
            <c:strRef>
              <c:f>'2.7 dati'!$D$9</c:f>
              <c:strCache>
                <c:ptCount val="1"/>
                <c:pt idx="0">
                  <c:v>Gasolio</c:v>
                </c:pt>
              </c:strCache>
            </c:strRef>
          </c:tx>
          <c:spPr>
            <a:solidFill>
              <a:srgbClr val="888888"/>
            </a:solidFill>
            <a:ln w="25400">
              <a:noFill/>
            </a:ln>
          </c:spPr>
          <c:invertIfNegative val="0"/>
          <c:cat>
            <c:strRef>
              <c:f>'2.7 dati'!$A$10:$A$15</c:f>
              <c:strCache>
                <c:ptCount val="6"/>
                <c:pt idx="0">
                  <c:v>Italia</c:v>
                </c:pt>
                <c:pt idx="1">
                  <c:v>Isole</c:v>
                </c:pt>
                <c:pt idx="2">
                  <c:v>Sud</c:v>
                </c:pt>
                <c:pt idx="3">
                  <c:v>Centro</c:v>
                </c:pt>
                <c:pt idx="4">
                  <c:v>Nord-est</c:v>
                </c:pt>
                <c:pt idx="5">
                  <c:v>Nord-ovest</c:v>
                </c:pt>
              </c:strCache>
            </c:strRef>
          </c:cat>
          <c:val>
            <c:numRef>
              <c:f>'2.7 dati'!$D$10:$D$15</c:f>
              <c:numCache>
                <c:formatCode>_-* #,##0.0_-;\-* #,##0.0_-;_-* "-"??_-;_-@_-</c:formatCode>
                <c:ptCount val="6"/>
                <c:pt idx="0" formatCode="0.0">
                  <c:v>2.2999999999999998</c:v>
                </c:pt>
                <c:pt idx="1">
                  <c:v>2.9</c:v>
                </c:pt>
                <c:pt idx="2">
                  <c:v>1</c:v>
                </c:pt>
                <c:pt idx="3">
                  <c:v>1.8</c:v>
                </c:pt>
                <c:pt idx="4">
                  <c:v>3.1</c:v>
                </c:pt>
                <c:pt idx="5">
                  <c:v>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36-4BC6-84EA-2FFC746ECE54}"/>
            </c:ext>
          </c:extLst>
        </c:ser>
        <c:ser>
          <c:idx val="3"/>
          <c:order val="3"/>
          <c:tx>
            <c:strRef>
              <c:f>'2.7 dati'!$E$9</c:f>
              <c:strCache>
                <c:ptCount val="1"/>
                <c:pt idx="0">
                  <c:v>GPL</c:v>
                </c:pt>
              </c:strCache>
            </c:strRef>
          </c:tx>
          <c:spPr>
            <a:solidFill>
              <a:srgbClr val="CC6600"/>
            </a:solidFill>
            <a:ln w="25400">
              <a:noFill/>
            </a:ln>
          </c:spPr>
          <c:invertIfNegative val="0"/>
          <c:cat>
            <c:strRef>
              <c:f>'2.7 dati'!$A$10:$A$15</c:f>
              <c:strCache>
                <c:ptCount val="6"/>
                <c:pt idx="0">
                  <c:v>Italia</c:v>
                </c:pt>
                <c:pt idx="1">
                  <c:v>Isole</c:v>
                </c:pt>
                <c:pt idx="2">
                  <c:v>Sud</c:v>
                </c:pt>
                <c:pt idx="3">
                  <c:v>Centro</c:v>
                </c:pt>
                <c:pt idx="4">
                  <c:v>Nord-est</c:v>
                </c:pt>
                <c:pt idx="5">
                  <c:v>Nord-ovest</c:v>
                </c:pt>
              </c:strCache>
            </c:strRef>
          </c:cat>
          <c:val>
            <c:numRef>
              <c:f>'2.7 dati'!$E$10:$E$15</c:f>
              <c:numCache>
                <c:formatCode>_-* #,##0.0_-;\-* #,##0.0_-;_-* "-"??_-;_-@_-</c:formatCode>
                <c:ptCount val="6"/>
                <c:pt idx="0" formatCode="0.0">
                  <c:v>5</c:v>
                </c:pt>
                <c:pt idx="1">
                  <c:v>11.3</c:v>
                </c:pt>
                <c:pt idx="2">
                  <c:v>7.5</c:v>
                </c:pt>
                <c:pt idx="3">
                  <c:v>5.2</c:v>
                </c:pt>
                <c:pt idx="4">
                  <c:v>4</c:v>
                </c:pt>
                <c:pt idx="5">
                  <c:v>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36-4BC6-84EA-2FFC746ECE54}"/>
            </c:ext>
          </c:extLst>
        </c:ser>
        <c:ser>
          <c:idx val="4"/>
          <c:order val="4"/>
          <c:tx>
            <c:strRef>
              <c:f>'2.7 dati'!$F$9</c:f>
              <c:strCache>
                <c:ptCount val="1"/>
                <c:pt idx="0">
                  <c:v>Legna e pellet (a)</c:v>
                </c:pt>
              </c:strCache>
            </c:strRef>
          </c:tx>
          <c:spPr>
            <a:solidFill>
              <a:srgbClr val="4BACC6"/>
            </a:solidFill>
            <a:ln w="25400">
              <a:noFill/>
            </a:ln>
          </c:spPr>
          <c:invertIfNegative val="0"/>
          <c:cat>
            <c:strRef>
              <c:f>'2.7 dati'!$A$10:$A$15</c:f>
              <c:strCache>
                <c:ptCount val="6"/>
                <c:pt idx="0">
                  <c:v>Italia</c:v>
                </c:pt>
                <c:pt idx="1">
                  <c:v>Isole</c:v>
                </c:pt>
                <c:pt idx="2">
                  <c:v>Sud</c:v>
                </c:pt>
                <c:pt idx="3">
                  <c:v>Centro</c:v>
                </c:pt>
                <c:pt idx="4">
                  <c:v>Nord-est</c:v>
                </c:pt>
                <c:pt idx="5">
                  <c:v>Nord-ovest</c:v>
                </c:pt>
              </c:strCache>
            </c:strRef>
          </c:cat>
          <c:val>
            <c:numRef>
              <c:f>'2.7 dati'!$F$10:$F$15</c:f>
              <c:numCache>
                <c:formatCode>0.0</c:formatCode>
                <c:ptCount val="6"/>
                <c:pt idx="0">
                  <c:v>7</c:v>
                </c:pt>
                <c:pt idx="1">
                  <c:v>8.1</c:v>
                </c:pt>
                <c:pt idx="2">
                  <c:v>10.6</c:v>
                </c:pt>
                <c:pt idx="3">
                  <c:v>8</c:v>
                </c:pt>
                <c:pt idx="4">
                  <c:v>6.7</c:v>
                </c:pt>
                <c:pt idx="5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936-4BC6-84EA-2FFC746ECE54}"/>
            </c:ext>
          </c:extLst>
        </c:ser>
        <c:ser>
          <c:idx val="5"/>
          <c:order val="5"/>
          <c:tx>
            <c:strRef>
              <c:f>'2.7 dati'!$G$9</c:f>
              <c:strCache>
                <c:ptCount val="1"/>
                <c:pt idx="0">
                  <c:v>Altro (b)</c:v>
                </c:pt>
              </c:strCache>
            </c:strRef>
          </c:tx>
          <c:spPr>
            <a:solidFill>
              <a:srgbClr val="00641E"/>
            </a:solidFill>
            <a:ln w="25400">
              <a:noFill/>
            </a:ln>
          </c:spPr>
          <c:invertIfNegative val="0"/>
          <c:cat>
            <c:strRef>
              <c:f>'2.7 dati'!$A$10:$A$15</c:f>
              <c:strCache>
                <c:ptCount val="6"/>
                <c:pt idx="0">
                  <c:v>Italia</c:v>
                </c:pt>
                <c:pt idx="1">
                  <c:v>Isole</c:v>
                </c:pt>
                <c:pt idx="2">
                  <c:v>Sud</c:v>
                </c:pt>
                <c:pt idx="3">
                  <c:v>Centro</c:v>
                </c:pt>
                <c:pt idx="4">
                  <c:v>Nord-est</c:v>
                </c:pt>
                <c:pt idx="5">
                  <c:v>Nord-ovest</c:v>
                </c:pt>
              </c:strCache>
            </c:strRef>
          </c:cat>
          <c:val>
            <c:numRef>
              <c:f>'2.7 dati'!$G$10:$G$15</c:f>
              <c:numCache>
                <c:formatCode>0.0</c:formatCode>
                <c:ptCount val="6"/>
                <c:pt idx="0">
                  <c:v>2</c:v>
                </c:pt>
                <c:pt idx="1">
                  <c:v>0.2</c:v>
                </c:pt>
                <c:pt idx="2">
                  <c:v>0.5</c:v>
                </c:pt>
                <c:pt idx="3">
                  <c:v>1.1000000000000001</c:v>
                </c:pt>
                <c:pt idx="4">
                  <c:v>1.9</c:v>
                </c:pt>
                <c:pt idx="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936-4BC6-84EA-2FFC746ECE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9868575"/>
        <c:axId val="1"/>
      </c:barChart>
      <c:catAx>
        <c:axId val="4898685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Narrow"/>
                <a:cs typeface="Arial" panose="020B0604020202020204" pitchFamily="34" charset="0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489868575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5305827799257558"/>
          <c:y val="4.4400067012899981E-2"/>
          <c:w val="0.65973856041241175"/>
          <c:h val="9.839816831406714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Arial Narrow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9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4" Type="http://schemas.openxmlformats.org/officeDocument/2006/relationships/chart" Target="../charts/chart3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0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image" Target="../media/image1.png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image" Target="../media/image1.png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image" Target="../media/image1.png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69850</xdr:colOff>
      <xdr:row>0</xdr:row>
      <xdr:rowOff>57150</xdr:rowOff>
    </xdr:from>
    <xdr:to>
      <xdr:col>1</xdr:col>
      <xdr:colOff>5159375</xdr:colOff>
      <xdr:row>3</xdr:row>
      <xdr:rowOff>9525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850" y="57150"/>
          <a:ext cx="612457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9</xdr:col>
      <xdr:colOff>152400</xdr:colOff>
      <xdr:row>2</xdr:row>
      <xdr:rowOff>180975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6</xdr:row>
      <xdr:rowOff>67237</xdr:rowOff>
    </xdr:from>
    <xdr:to>
      <xdr:col>10</xdr:col>
      <xdr:colOff>19049</xdr:colOff>
      <xdr:row>29</xdr:row>
      <xdr:rowOff>9525</xdr:rowOff>
    </xdr:to>
    <xdr:graphicFrame macro="">
      <xdr:nvGraphicFramePr>
        <xdr:cNvPr id="3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0.29951</cdr:x>
      <cdr:y>0.43004</cdr:y>
    </cdr:from>
    <cdr:to>
      <cdr:x>0.35137</cdr:x>
      <cdr:y>0.47525</cdr:y>
    </cdr:to>
    <cdr:sp macro="" textlink="">
      <cdr:nvSpPr>
        <cdr:cNvPr id="3" name="CasellaDiTesto 2"/>
        <cdr:cNvSpPr txBox="1"/>
      </cdr:nvSpPr>
      <cdr:spPr>
        <a:xfrm xmlns:a="http://schemas.openxmlformats.org/drawingml/2006/main">
          <a:off x="1877134" y="1593989"/>
          <a:ext cx="325046" cy="1675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it-IT" sz="700">
              <a:latin typeface="Arial" panose="020B0604020202020204" pitchFamily="34" charset="0"/>
              <a:cs typeface="Arial" panose="020B0604020202020204" pitchFamily="34" charset="0"/>
            </a:rPr>
            <a:t>Nace C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114300</xdr:rowOff>
    </xdr:from>
    <xdr:to>
      <xdr:col>4</xdr:col>
      <xdr:colOff>106680</xdr:colOff>
      <xdr:row>3</xdr:row>
      <xdr:rowOff>9525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14300"/>
          <a:ext cx="583120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9</xdr:col>
      <xdr:colOff>152400</xdr:colOff>
      <xdr:row>2</xdr:row>
      <xdr:rowOff>180975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28575</xdr:colOff>
      <xdr:row>7</xdr:row>
      <xdr:rowOff>28575</xdr:rowOff>
    </xdr:from>
    <xdr:to>
      <xdr:col>10</xdr:col>
      <xdr:colOff>9525</xdr:colOff>
      <xdr:row>28</xdr:row>
      <xdr:rowOff>0</xdr:rowOff>
    </xdr:to>
    <xdr:graphicFrame macro="">
      <xdr:nvGraphicFramePr>
        <xdr:cNvPr id="3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114300</xdr:rowOff>
    </xdr:from>
    <xdr:to>
      <xdr:col>4</xdr:col>
      <xdr:colOff>626745</xdr:colOff>
      <xdr:row>3</xdr:row>
      <xdr:rowOff>9525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14300"/>
          <a:ext cx="583692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7</xdr:row>
      <xdr:rowOff>38100</xdr:rowOff>
    </xdr:from>
    <xdr:to>
      <xdr:col>9</xdr:col>
      <xdr:colOff>600075</xdr:colOff>
      <xdr:row>21</xdr:row>
      <xdr:rowOff>9525</xdr:rowOff>
    </xdr:to>
    <xdr:graphicFrame macro="">
      <xdr:nvGraphicFramePr>
        <xdr:cNvPr id="973653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19050</xdr:rowOff>
    </xdr:from>
    <xdr:to>
      <xdr:col>9</xdr:col>
      <xdr:colOff>590550</xdr:colOff>
      <xdr:row>2</xdr:row>
      <xdr:rowOff>200025</xdr:rowOff>
    </xdr:to>
    <xdr:pic>
      <xdr:nvPicPr>
        <xdr:cNvPr id="973653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60579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9</xdr:col>
      <xdr:colOff>0</xdr:colOff>
      <xdr:row>2</xdr:row>
      <xdr:rowOff>180975</xdr:rowOff>
    </xdr:to>
    <xdr:pic>
      <xdr:nvPicPr>
        <xdr:cNvPr id="972100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60579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615668" cy="480332"/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15668" cy="4803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7</xdr:row>
      <xdr:rowOff>1</xdr:rowOff>
    </xdr:from>
    <xdr:to>
      <xdr:col>10</xdr:col>
      <xdr:colOff>0</xdr:colOff>
      <xdr:row>21</xdr:row>
      <xdr:rowOff>0</xdr:rowOff>
    </xdr:to>
    <xdr:graphicFrame macro="">
      <xdr:nvGraphicFramePr>
        <xdr:cNvPr id="3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20</xdr:row>
      <xdr:rowOff>142874</xdr:rowOff>
    </xdr:from>
    <xdr:to>
      <xdr:col>9</xdr:col>
      <xdr:colOff>590550</xdr:colOff>
      <xdr:row>36</xdr:row>
      <xdr:rowOff>123824</xdr:rowOff>
    </xdr:to>
    <xdr:graphicFrame macro="">
      <xdr:nvGraphicFramePr>
        <xdr:cNvPr id="4" name="Gra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0</xdr:rowOff>
    </xdr:from>
    <xdr:ext cx="6057900" cy="485775"/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0"/>
          <a:ext cx="60579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9</xdr:col>
      <xdr:colOff>171450</xdr:colOff>
      <xdr:row>2</xdr:row>
      <xdr:rowOff>180975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6</xdr:row>
      <xdr:rowOff>66674</xdr:rowOff>
    </xdr:from>
    <xdr:to>
      <xdr:col>4</xdr:col>
      <xdr:colOff>47624</xdr:colOff>
      <xdr:row>24</xdr:row>
      <xdr:rowOff>57150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47625</xdr:colOff>
      <xdr:row>6</xdr:row>
      <xdr:rowOff>66676</xdr:rowOff>
    </xdr:from>
    <xdr:to>
      <xdr:col>8</xdr:col>
      <xdr:colOff>28575</xdr:colOff>
      <xdr:row>24</xdr:row>
      <xdr:rowOff>47627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352425</xdr:colOff>
      <xdr:row>2</xdr:row>
      <xdr:rowOff>200025</xdr:rowOff>
    </xdr:to>
    <xdr:pic>
      <xdr:nvPicPr>
        <xdr:cNvPr id="10071787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3882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8</xdr:row>
      <xdr:rowOff>19050</xdr:rowOff>
    </xdr:from>
    <xdr:to>
      <xdr:col>7</xdr:col>
      <xdr:colOff>538110</xdr:colOff>
      <xdr:row>44</xdr:row>
      <xdr:rowOff>9525</xdr:rowOff>
    </xdr:to>
    <xdr:grpSp>
      <xdr:nvGrpSpPr>
        <xdr:cNvPr id="7" name="Gruppo 1">
          <a:extLst>
            <a:ext uri="{FF2B5EF4-FFF2-40B4-BE49-F238E27FC236}">
              <a16:creationId xmlns:a16="http://schemas.microsoft.com/office/drawing/2014/main" id="{62D0E642-D24C-40D3-963C-B6F2207D142E}"/>
            </a:ext>
          </a:extLst>
        </xdr:cNvPr>
        <xdr:cNvGrpSpPr>
          <a:grpSpLocks/>
        </xdr:cNvGrpSpPr>
      </xdr:nvGrpSpPr>
      <xdr:grpSpPr bwMode="auto">
        <a:xfrm>
          <a:off x="0" y="1333500"/>
          <a:ext cx="5027560" cy="5622925"/>
          <a:chOff x="-17376" y="1189038"/>
          <a:chExt cx="7456043" cy="6498297"/>
        </a:xfrm>
      </xdr:grpSpPr>
      <xdr:graphicFrame macro="">
        <xdr:nvGraphicFramePr>
          <xdr:cNvPr id="8" name="Grafico 2">
            <a:extLst>
              <a:ext uri="{FF2B5EF4-FFF2-40B4-BE49-F238E27FC236}">
                <a16:creationId xmlns:a16="http://schemas.microsoft.com/office/drawing/2014/main" id="{5B4C64A7-8C90-4C3F-B78E-AB7FF9996FE7}"/>
              </a:ext>
            </a:extLst>
          </xdr:cNvPr>
          <xdr:cNvGraphicFramePr>
            <a:graphicFrameLocks/>
          </xdr:cNvGraphicFramePr>
        </xdr:nvGraphicFramePr>
        <xdr:xfrm>
          <a:off x="28575" y="1189038"/>
          <a:ext cx="7410092" cy="208837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9" name="Grafico 3">
            <a:extLst>
              <a:ext uri="{FF2B5EF4-FFF2-40B4-BE49-F238E27FC236}">
                <a16:creationId xmlns:a16="http://schemas.microsoft.com/office/drawing/2014/main" id="{F2A89048-2467-4857-B9B6-DF14E0601E7A}"/>
              </a:ext>
            </a:extLst>
          </xdr:cNvPr>
          <xdr:cNvGraphicFramePr>
            <a:graphicFrameLocks/>
          </xdr:cNvGraphicFramePr>
        </xdr:nvGraphicFramePr>
        <xdr:xfrm>
          <a:off x="-17376" y="3293408"/>
          <a:ext cx="7410092" cy="210987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10" name="Grafico 4">
            <a:extLst>
              <a:ext uri="{FF2B5EF4-FFF2-40B4-BE49-F238E27FC236}">
                <a16:creationId xmlns:a16="http://schemas.microsoft.com/office/drawing/2014/main" id="{8F161943-E17A-4359-8EBF-D919F7FA6B99}"/>
              </a:ext>
            </a:extLst>
          </xdr:cNvPr>
          <xdr:cNvGraphicFramePr>
            <a:graphicFrameLocks/>
          </xdr:cNvGraphicFramePr>
        </xdr:nvGraphicFramePr>
        <xdr:xfrm>
          <a:off x="-17376" y="5521659"/>
          <a:ext cx="7410092" cy="216567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</xdr:grp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6</xdr:col>
      <xdr:colOff>466725</xdr:colOff>
      <xdr:row>2</xdr:row>
      <xdr:rowOff>180975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6082393" cy="489857"/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082393" cy="4898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</xdr:row>
      <xdr:rowOff>66675</xdr:rowOff>
    </xdr:from>
    <xdr:to>
      <xdr:col>9</xdr:col>
      <xdr:colOff>19050</xdr:colOff>
      <xdr:row>23</xdr:row>
      <xdr:rowOff>0</xdr:rowOff>
    </xdr:to>
    <xdr:graphicFrame macro="">
      <xdr:nvGraphicFramePr>
        <xdr:cNvPr id="3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0.05766</cdr:x>
      <cdr:y>0.37619</cdr:y>
    </cdr:from>
    <cdr:to>
      <cdr:x>0.94799</cdr:x>
      <cdr:y>0.37794</cdr:y>
    </cdr:to>
    <cdr:cxnSp macro="">
      <cdr:nvCxnSpPr>
        <cdr:cNvPr id="3" name="Connettore 1 2"/>
        <cdr:cNvCxnSpPr/>
      </cdr:nvCxnSpPr>
      <cdr:spPr>
        <a:xfrm xmlns:a="http://schemas.openxmlformats.org/drawingml/2006/main" flipH="1" flipV="1">
          <a:off x="290491" y="1016067"/>
          <a:ext cx="4570002" cy="465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6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6065838" cy="476250"/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065838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6082393" cy="489857"/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082393" cy="4898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5</xdr:row>
      <xdr:rowOff>104775</xdr:rowOff>
    </xdr:from>
    <xdr:to>
      <xdr:col>10</xdr:col>
      <xdr:colOff>46264</xdr:colOff>
      <xdr:row>20</xdr:row>
      <xdr:rowOff>0</xdr:rowOff>
    </xdr:to>
    <xdr:graphicFrame macro="">
      <xdr:nvGraphicFramePr>
        <xdr:cNvPr id="3" name="Gra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6065838" cy="476250"/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065838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4</xdr:row>
      <xdr:rowOff>57150</xdr:rowOff>
    </xdr:from>
    <xdr:ext cx="4267200" cy="5143500"/>
    <xdr:pic>
      <xdr:nvPicPr>
        <xdr:cNvPr id="2" name="Immagin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42925"/>
          <a:ext cx="4267200" cy="5143500"/>
        </a:xfrm>
        <a:prstGeom prst="rect">
          <a:avLst/>
        </a:prstGeom>
        <a:noFill/>
        <a:ln>
          <a:noFill/>
        </a:ln>
        <a:extLst/>
      </xdr:spPr>
    </xdr:pic>
    <xdr:clientData/>
  </xdr:oneCellAnchor>
  <xdr:oneCellAnchor>
    <xdr:from>
      <xdr:col>0</xdr:col>
      <xdr:colOff>0</xdr:colOff>
      <xdr:row>0</xdr:row>
      <xdr:rowOff>0</xdr:rowOff>
    </xdr:from>
    <xdr:ext cx="6065838" cy="476250"/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065838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6065838" cy="476250"/>
    <xdr:pic>
      <xdr:nvPicPr>
        <xdr:cNvPr id="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065838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591175" cy="485775"/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47625</xdr:colOff>
      <xdr:row>7</xdr:row>
      <xdr:rowOff>38100</xdr:rowOff>
    </xdr:from>
    <xdr:to>
      <xdr:col>10</xdr:col>
      <xdr:colOff>76200</xdr:colOff>
      <xdr:row>29</xdr:row>
      <xdr:rowOff>123825</xdr:rowOff>
    </xdr:to>
    <xdr:graphicFrame macro="">
      <xdr:nvGraphicFramePr>
        <xdr:cNvPr id="3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0</xdr:rowOff>
    </xdr:from>
    <xdr:ext cx="5591175" cy="485775"/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581025</xdr:colOff>
      <xdr:row>2</xdr:row>
      <xdr:rowOff>200025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3882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615668" cy="491995"/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15668" cy="4919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</xdr:row>
      <xdr:rowOff>9526</xdr:rowOff>
    </xdr:from>
    <xdr:ext cx="3883479" cy="3887561"/>
    <xdr:pic>
      <xdr:nvPicPr>
        <xdr:cNvPr id="3" name="Immagine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66133"/>
          <a:ext cx="3883479" cy="38875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0</xdr:row>
      <xdr:rowOff>0</xdr:rowOff>
    </xdr:from>
    <xdr:ext cx="5591175" cy="485775"/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247650</xdr:colOff>
      <xdr:row>3</xdr:row>
      <xdr:rowOff>47625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3882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38100</xdr:rowOff>
    </xdr:from>
    <xdr:to>
      <xdr:col>11</xdr:col>
      <xdr:colOff>590550</xdr:colOff>
      <xdr:row>28</xdr:row>
      <xdr:rowOff>0</xdr:rowOff>
    </xdr:to>
    <xdr:graphicFrame macro="">
      <xdr:nvGraphicFramePr>
        <xdr:cNvPr id="3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542925</xdr:colOff>
      <xdr:row>2</xdr:row>
      <xdr:rowOff>200025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3882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266700</xdr:colOff>
      <xdr:row>2</xdr:row>
      <xdr:rowOff>200025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3882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104775</xdr:rowOff>
    </xdr:from>
    <xdr:to>
      <xdr:col>11</xdr:col>
      <xdr:colOff>114300</xdr:colOff>
      <xdr:row>24</xdr:row>
      <xdr:rowOff>85725</xdr:rowOff>
    </xdr:to>
    <xdr:graphicFrame macro="">
      <xdr:nvGraphicFramePr>
        <xdr:cNvPr id="3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161925</xdr:colOff>
      <xdr:row>2</xdr:row>
      <xdr:rowOff>200025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3882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9</xdr:col>
      <xdr:colOff>371475</xdr:colOff>
      <xdr:row>2</xdr:row>
      <xdr:rowOff>180975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0"/>
          <a:ext cx="58483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9525</xdr:rowOff>
    </xdr:from>
    <xdr:to>
      <xdr:col>10</xdr:col>
      <xdr:colOff>0</xdr:colOff>
      <xdr:row>35</xdr:row>
      <xdr:rowOff>152400</xdr:rowOff>
    </xdr:to>
    <xdr:graphicFrame macro="">
      <xdr:nvGraphicFramePr>
        <xdr:cNvPr id="3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6</xdr:col>
      <xdr:colOff>104775</xdr:colOff>
      <xdr:row>2</xdr:row>
      <xdr:rowOff>200025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561975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10</xdr:col>
      <xdr:colOff>9525</xdr:colOff>
      <xdr:row>2</xdr:row>
      <xdr:rowOff>200025</xdr:rowOff>
    </xdr:to>
    <xdr:pic>
      <xdr:nvPicPr>
        <xdr:cNvPr id="12546080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583882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76200</xdr:rowOff>
    </xdr:from>
    <xdr:to>
      <xdr:col>7</xdr:col>
      <xdr:colOff>304800</xdr:colOff>
      <xdr:row>25</xdr:row>
      <xdr:rowOff>28575</xdr:rowOff>
    </xdr:to>
    <xdr:graphicFrame macro="">
      <xdr:nvGraphicFramePr>
        <xdr:cNvPr id="12546081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114300</xdr:rowOff>
    </xdr:from>
    <xdr:to>
      <xdr:col>6</xdr:col>
      <xdr:colOff>66675</xdr:colOff>
      <xdr:row>3</xdr:row>
      <xdr:rowOff>9525</xdr:rowOff>
    </xdr:to>
    <xdr:pic>
      <xdr:nvPicPr>
        <xdr:cNvPr id="195775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14300"/>
          <a:ext cx="583882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28575</xdr:colOff>
      <xdr:row>0</xdr:row>
      <xdr:rowOff>114300</xdr:rowOff>
    </xdr:from>
    <xdr:to>
      <xdr:col>6</xdr:col>
      <xdr:colOff>66675</xdr:colOff>
      <xdr:row>3</xdr:row>
      <xdr:rowOff>9525</xdr:rowOff>
    </xdr:to>
    <xdr:pic>
      <xdr:nvPicPr>
        <xdr:cNvPr id="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14300"/>
          <a:ext cx="612775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9</xdr:col>
      <xdr:colOff>152400</xdr:colOff>
      <xdr:row>2</xdr:row>
      <xdr:rowOff>180975</xdr:rowOff>
    </xdr:to>
    <xdr:pic>
      <xdr:nvPicPr>
        <xdr:cNvPr id="1254812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7</xdr:col>
      <xdr:colOff>304800</xdr:colOff>
      <xdr:row>23</xdr:row>
      <xdr:rowOff>104775</xdr:rowOff>
    </xdr:to>
    <xdr:graphicFrame macro="">
      <xdr:nvGraphicFramePr>
        <xdr:cNvPr id="12548129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9</xdr:col>
      <xdr:colOff>219075</xdr:colOff>
      <xdr:row>2</xdr:row>
      <xdr:rowOff>180975</xdr:rowOff>
    </xdr:to>
    <xdr:pic>
      <xdr:nvPicPr>
        <xdr:cNvPr id="200476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66675</xdr:colOff>
      <xdr:row>0</xdr:row>
      <xdr:rowOff>0</xdr:rowOff>
    </xdr:from>
    <xdr:to>
      <xdr:col>9</xdr:col>
      <xdr:colOff>219075</xdr:colOff>
      <xdr:row>2</xdr:row>
      <xdr:rowOff>180975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0"/>
          <a:ext cx="58610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9</xdr:col>
      <xdr:colOff>152400</xdr:colOff>
      <xdr:row>2</xdr:row>
      <xdr:rowOff>180975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76200</xdr:colOff>
      <xdr:row>6</xdr:row>
      <xdr:rowOff>47625</xdr:rowOff>
    </xdr:from>
    <xdr:to>
      <xdr:col>9</xdr:col>
      <xdr:colOff>104775</xdr:colOff>
      <xdr:row>29</xdr:row>
      <xdr:rowOff>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114300</xdr:rowOff>
    </xdr:from>
    <xdr:to>
      <xdr:col>5</xdr:col>
      <xdr:colOff>228600</xdr:colOff>
      <xdr:row>3</xdr:row>
      <xdr:rowOff>9525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14300"/>
          <a:ext cx="583882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agana/Downloads/4_2023_C02F_FIG%202_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ev_Giusy/C02F_15Nov_revGV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MBIENTE%20URBANO\VERDE_URBANO_2023_annorif_2022\SDGS\UNEP_QUESTIONAIRE\rev_Giusy\C02F_15Nov_revGV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MBIENTE%20URBANO\VERDE_URBANO_2023_annorif_2022\ASI\ANTONIO\Figura_2.9_4p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.1"/>
      <sheetName val="2.1 dati"/>
      <sheetName val="2.6 dati"/>
    </sheetNames>
    <sheetDataSet>
      <sheetData sheetId="0"/>
      <sheetData sheetId="1">
        <row r="8">
          <cell r="B8" t="str">
            <v>emissioni di gas ad effetto serra</v>
          </cell>
          <cell r="C8" t="str">
            <v>Ue 27</v>
          </cell>
        </row>
        <row r="9">
          <cell r="A9" t="str">
            <v>Bulgaria</v>
          </cell>
          <cell r="B9">
            <v>91.61901128526118</v>
          </cell>
          <cell r="C9">
            <v>79.523358362127667</v>
          </cell>
        </row>
        <row r="10">
          <cell r="A10" t="str">
            <v>Danimarca</v>
          </cell>
          <cell r="B10">
            <v>90.98033287770896</v>
          </cell>
          <cell r="C10">
            <v>79.523358362127667</v>
          </cell>
        </row>
        <row r="11">
          <cell r="A11" t="str">
            <v>Estonia</v>
          </cell>
          <cell r="B11">
            <v>90.163054198492901</v>
          </cell>
          <cell r="C11">
            <v>79.523358362127667</v>
          </cell>
        </row>
        <row r="12">
          <cell r="A12" t="str">
            <v>Finlandia</v>
          </cell>
          <cell r="B12">
            <v>88.256212371842906</v>
          </cell>
          <cell r="C12">
            <v>79.523358362127667</v>
          </cell>
        </row>
        <row r="13">
          <cell r="A13" t="str">
            <v>Repubblica Ceca</v>
          </cell>
          <cell r="B13">
            <v>86.933142397970883</v>
          </cell>
          <cell r="C13">
            <v>79.523358362127667</v>
          </cell>
        </row>
        <row r="14">
          <cell r="A14" t="str">
            <v>Polonia</v>
          </cell>
          <cell r="B14">
            <v>86.231536009693897</v>
          </cell>
          <cell r="C14">
            <v>79.523358362127667</v>
          </cell>
        </row>
        <row r="15">
          <cell r="A15" t="str">
            <v>Malta</v>
          </cell>
          <cell r="B15">
            <v>86.058037423584238</v>
          </cell>
          <cell r="C15">
            <v>79.523358362127667</v>
          </cell>
        </row>
        <row r="16">
          <cell r="A16" t="str">
            <v>Grecia</v>
          </cell>
          <cell r="B16">
            <v>84.944328132480479</v>
          </cell>
          <cell r="C16">
            <v>79.523358362127667</v>
          </cell>
        </row>
        <row r="17">
          <cell r="A17" t="str">
            <v>Paesi Bassi</v>
          </cell>
          <cell r="B17">
            <v>83.803889368113715</v>
          </cell>
          <cell r="C17">
            <v>79.523358362127667</v>
          </cell>
        </row>
        <row r="18">
          <cell r="A18" t="str">
            <v>Portogallo</v>
          </cell>
          <cell r="B18">
            <v>83.429050470833431</v>
          </cell>
          <cell r="C18">
            <v>79.523358362127667</v>
          </cell>
        </row>
        <row r="19">
          <cell r="A19" t="str">
            <v>Lituania</v>
          </cell>
          <cell r="B19">
            <v>83.270380224516543</v>
          </cell>
          <cell r="C19">
            <v>79.523358362127667</v>
          </cell>
        </row>
        <row r="20">
          <cell r="A20" t="str">
            <v>Lussemburgo</v>
          </cell>
          <cell r="B20">
            <v>83.224038719513302</v>
          </cell>
          <cell r="C20">
            <v>79.523358362127667</v>
          </cell>
        </row>
        <row r="21">
          <cell r="A21" t="str">
            <v>Romania</v>
          </cell>
          <cell r="B21">
            <v>82.615374820767542</v>
          </cell>
          <cell r="C21">
            <v>79.523358362127667</v>
          </cell>
        </row>
        <row r="22">
          <cell r="A22" t="str">
            <v>Svezia</v>
          </cell>
          <cell r="B22">
            <v>82.338083311160091</v>
          </cell>
          <cell r="C22">
            <v>79.523358362127667</v>
          </cell>
        </row>
        <row r="23">
          <cell r="A23" t="str">
            <v>Slovacchia</v>
          </cell>
          <cell r="B23">
            <v>81.518852738024847</v>
          </cell>
          <cell r="C23">
            <v>79.523358362127667</v>
          </cell>
        </row>
        <row r="24">
          <cell r="A24" t="str">
            <v>Irlanda</v>
          </cell>
          <cell r="B24">
            <v>80.685050815069388</v>
          </cell>
          <cell r="C24">
            <v>79.523358362127667</v>
          </cell>
        </row>
        <row r="25">
          <cell r="A25" t="str">
            <v>Lettonia</v>
          </cell>
          <cell r="B25">
            <v>80.311181046777065</v>
          </cell>
          <cell r="C25">
            <v>79.523358362127667</v>
          </cell>
        </row>
        <row r="26">
          <cell r="A26" t="str">
            <v>Slovenia</v>
          </cell>
          <cell r="B26">
            <v>79.863444615880269</v>
          </cell>
          <cell r="C26">
            <v>79.523358362127667</v>
          </cell>
        </row>
        <row r="27">
          <cell r="A27" t="str">
            <v>Cipro</v>
          </cell>
          <cell r="B27">
            <v>79.603990874872892</v>
          </cell>
          <cell r="C27">
            <v>79.523358362127667</v>
          </cell>
        </row>
        <row r="28">
          <cell r="A28" t="str">
            <v>Austria</v>
          </cell>
          <cell r="B28">
            <v>79.240908335868056</v>
          </cell>
          <cell r="C28">
            <v>79.523358362127667</v>
          </cell>
        </row>
        <row r="29">
          <cell r="A29" t="str">
            <v>Spagna</v>
          </cell>
          <cell r="B29">
            <v>77.964363115944394</v>
          </cell>
          <cell r="C29">
            <v>79.523358362127667</v>
          </cell>
        </row>
        <row r="30">
          <cell r="A30" t="str">
            <v>Belgio</v>
          </cell>
          <cell r="B30">
            <v>76.867957989586785</v>
          </cell>
          <cell r="C30">
            <v>79.523358362127667</v>
          </cell>
        </row>
        <row r="31">
          <cell r="A31" t="str">
            <v>Germania</v>
          </cell>
          <cell r="B31">
            <v>76.212409630818328</v>
          </cell>
          <cell r="C31">
            <v>79.523358362127667</v>
          </cell>
        </row>
        <row r="32">
          <cell r="A32" t="str">
            <v>Ungheria</v>
          </cell>
          <cell r="B32">
            <v>76.202647451402058</v>
          </cell>
          <cell r="C32">
            <v>79.523358362127667</v>
          </cell>
        </row>
        <row r="33">
          <cell r="A33" t="str">
            <v>Croazia</v>
          </cell>
          <cell r="B33">
            <v>75.125537298254088</v>
          </cell>
          <cell r="C33">
            <v>79.523358362127667</v>
          </cell>
        </row>
        <row r="34">
          <cell r="A34" t="str">
            <v>Italia</v>
          </cell>
          <cell r="B34">
            <v>74.77903683926219</v>
          </cell>
          <cell r="C34">
            <v>79.523358362127667</v>
          </cell>
        </row>
        <row r="35">
          <cell r="A35" t="str">
            <v>Francia</v>
          </cell>
          <cell r="B35">
            <v>73.684027463283641</v>
          </cell>
          <cell r="C35">
            <v>79.523358362127667</v>
          </cell>
        </row>
        <row r="38">
          <cell r="B38" t="str">
            <v>emissioni di gas acidificanti</v>
          </cell>
          <cell r="C38" t="str">
            <v>Ue 27</v>
          </cell>
        </row>
        <row r="39">
          <cell r="A39" t="str">
            <v>Danimarca</v>
          </cell>
          <cell r="B39">
            <v>98.684790598896441</v>
          </cell>
          <cell r="C39">
            <v>90.467595635041775</v>
          </cell>
        </row>
        <row r="40">
          <cell r="A40" t="str">
            <v>Grecia</v>
          </cell>
          <cell r="B40">
            <v>97.167821417458342</v>
          </cell>
          <cell r="C40">
            <v>90.467595635041775</v>
          </cell>
        </row>
        <row r="41">
          <cell r="A41" t="str">
            <v>Lussemburgo</v>
          </cell>
          <cell r="B41">
            <v>95.723552801031744</v>
          </cell>
          <cell r="C41">
            <v>90.467595635041775</v>
          </cell>
        </row>
        <row r="42">
          <cell r="A42" t="str">
            <v>Irlanda</v>
          </cell>
          <cell r="B42">
            <v>93.71253571355885</v>
          </cell>
          <cell r="C42">
            <v>90.467595635041775</v>
          </cell>
        </row>
        <row r="43">
          <cell r="A43" t="str">
            <v>Cipro</v>
          </cell>
          <cell r="B43">
            <v>93.436225687867605</v>
          </cell>
          <cell r="C43">
            <v>90.467595635041775</v>
          </cell>
        </row>
        <row r="44">
          <cell r="A44" t="str">
            <v>Lituania</v>
          </cell>
          <cell r="B44">
            <v>93.426051391079596</v>
          </cell>
          <cell r="C44">
            <v>90.467595635041775</v>
          </cell>
        </row>
        <row r="45">
          <cell r="A45" t="str">
            <v>Portogallo</v>
          </cell>
          <cell r="B45">
            <v>92.981191664669112</v>
          </cell>
          <cell r="C45">
            <v>90.467595635041775</v>
          </cell>
        </row>
        <row r="46">
          <cell r="A46" t="str">
            <v>Malta</v>
          </cell>
          <cell r="B46">
            <v>92.56196416110059</v>
          </cell>
          <cell r="C46">
            <v>90.467595635041775</v>
          </cell>
        </row>
        <row r="47">
          <cell r="A47" t="str">
            <v>Spagna</v>
          </cell>
          <cell r="B47">
            <v>91.901170848605645</v>
          </cell>
          <cell r="C47">
            <v>90.467595635041775</v>
          </cell>
        </row>
        <row r="48">
          <cell r="A48" t="str">
            <v>Italia</v>
          </cell>
          <cell r="B48">
            <v>91.722248209099192</v>
          </cell>
          <cell r="C48">
            <v>90.467595635041775</v>
          </cell>
        </row>
        <row r="49">
          <cell r="A49" t="str">
            <v>Paesi Bassi</v>
          </cell>
          <cell r="B49">
            <v>91.70706699386308</v>
          </cell>
          <cell r="C49">
            <v>90.467595635041775</v>
          </cell>
        </row>
        <row r="50">
          <cell r="A50" t="str">
            <v>Finlandia</v>
          </cell>
          <cell r="B50">
            <v>91.61880760043104</v>
          </cell>
          <cell r="C50">
            <v>90.467595635041775</v>
          </cell>
        </row>
        <row r="51">
          <cell r="A51" t="str">
            <v>Svezia</v>
          </cell>
          <cell r="B51">
            <v>91.294138646841176</v>
          </cell>
          <cell r="C51">
            <v>90.467595635041775</v>
          </cell>
        </row>
        <row r="52">
          <cell r="A52" t="str">
            <v>Belgio</v>
          </cell>
          <cell r="B52">
            <v>90.458997792184618</v>
          </cell>
          <cell r="C52">
            <v>90.467595635041775</v>
          </cell>
        </row>
        <row r="53">
          <cell r="A53" t="str">
            <v>Estonia</v>
          </cell>
          <cell r="B53">
            <v>90.197300799500809</v>
          </cell>
          <cell r="C53">
            <v>90.467595635041775</v>
          </cell>
        </row>
        <row r="54">
          <cell r="A54" t="str">
            <v>Germania</v>
          </cell>
          <cell r="B54">
            <v>90.075943245762687</v>
          </cell>
          <cell r="C54">
            <v>90.467595635041775</v>
          </cell>
        </row>
        <row r="55">
          <cell r="A55" t="str">
            <v>Austria</v>
          </cell>
          <cell r="B55">
            <v>88.92069905692928</v>
          </cell>
          <cell r="C55">
            <v>90.467595635041775</v>
          </cell>
        </row>
        <row r="56">
          <cell r="A56" t="str">
            <v>Francia</v>
          </cell>
          <cell r="B56">
            <v>88.268483401677642</v>
          </cell>
          <cell r="C56">
            <v>90.467595635041775</v>
          </cell>
        </row>
        <row r="57">
          <cell r="A57" t="str">
            <v>Romania</v>
          </cell>
          <cell r="B57">
            <v>87.905630870199161</v>
          </cell>
          <cell r="C57">
            <v>90.467595635041775</v>
          </cell>
        </row>
        <row r="58">
          <cell r="A58" t="str">
            <v>Ungheria</v>
          </cell>
          <cell r="B58">
            <v>87.487739887289578</v>
          </cell>
          <cell r="C58">
            <v>90.467595635041775</v>
          </cell>
        </row>
        <row r="59">
          <cell r="A59" t="str">
            <v>Polonia</v>
          </cell>
          <cell r="B59">
            <v>87.36309893262883</v>
          </cell>
          <cell r="C59">
            <v>90.467595635041775</v>
          </cell>
        </row>
        <row r="60">
          <cell r="A60" t="str">
            <v>Slovenia</v>
          </cell>
          <cell r="B60">
            <v>87.254056004396901</v>
          </cell>
          <cell r="C60">
            <v>90.467595635041775</v>
          </cell>
        </row>
        <row r="61">
          <cell r="A61" t="str">
            <v>Lettonia</v>
          </cell>
          <cell r="B61">
            <v>86.929476837981099</v>
          </cell>
          <cell r="C61">
            <v>90.467595635041775</v>
          </cell>
        </row>
        <row r="62">
          <cell r="A62" t="str">
            <v>Slovacchia</v>
          </cell>
          <cell r="B62">
            <v>85.890962594552207</v>
          </cell>
          <cell r="C62">
            <v>90.467595635041775</v>
          </cell>
        </row>
        <row r="63">
          <cell r="A63" t="str">
            <v>Croazia</v>
          </cell>
          <cell r="B63">
            <v>84.071876091135394</v>
          </cell>
          <cell r="C63">
            <v>90.467595635041775</v>
          </cell>
        </row>
        <row r="64">
          <cell r="A64" t="str">
            <v>Repubblica Ceca</v>
          </cell>
          <cell r="B64">
            <v>81.876666242023092</v>
          </cell>
          <cell r="C64">
            <v>90.467595635041775</v>
          </cell>
        </row>
        <row r="65">
          <cell r="A65" t="str">
            <v>Bulgaria</v>
          </cell>
          <cell r="B65">
            <v>71.897067653701754</v>
          </cell>
          <cell r="C65">
            <v>90.467595635041775</v>
          </cell>
        </row>
        <row r="68">
          <cell r="B68" t="str">
            <v>emissione di gas precursori dell'ozono troposferico</v>
          </cell>
          <cell r="C68" t="str">
            <v>Ue 27</v>
          </cell>
        </row>
        <row r="69">
          <cell r="A69" t="str">
            <v>Danimarca</v>
          </cell>
          <cell r="B69">
            <v>96.601136927780033</v>
          </cell>
          <cell r="C69">
            <v>74.506566481831101</v>
          </cell>
        </row>
        <row r="70">
          <cell r="A70" t="str">
            <v>Lussemburgo</v>
          </cell>
          <cell r="B70">
            <v>90.090941321666904</v>
          </cell>
          <cell r="C70">
            <v>74.506566481831101</v>
          </cell>
        </row>
        <row r="71">
          <cell r="A71" t="str">
            <v>Grecia</v>
          </cell>
          <cell r="B71">
            <v>88.33777126606121</v>
          </cell>
          <cell r="C71">
            <v>74.506566481831101</v>
          </cell>
        </row>
        <row r="72">
          <cell r="A72" t="str">
            <v>Lituania</v>
          </cell>
          <cell r="B72">
            <v>80.556811362063314</v>
          </cell>
          <cell r="C72">
            <v>74.506566481831101</v>
          </cell>
        </row>
        <row r="73">
          <cell r="A73" t="str">
            <v>Spagna</v>
          </cell>
          <cell r="B73">
            <v>79.345086004420637</v>
          </cell>
          <cell r="C73">
            <v>74.506566481831101</v>
          </cell>
        </row>
        <row r="74">
          <cell r="A74" t="str">
            <v>Malta</v>
          </cell>
          <cell r="B74">
            <v>79.305705643148841</v>
          </cell>
          <cell r="C74">
            <v>74.506566481831101</v>
          </cell>
        </row>
        <row r="75">
          <cell r="A75" t="str">
            <v>Paesi Bassi</v>
          </cell>
          <cell r="B75">
            <v>77.859945901654598</v>
          </cell>
          <cell r="C75">
            <v>74.506566481831101</v>
          </cell>
        </row>
        <row r="76">
          <cell r="A76" t="str">
            <v>Irlanda</v>
          </cell>
          <cell r="B76">
            <v>77.556589634828924</v>
          </cell>
          <cell r="C76">
            <v>74.506566481831101</v>
          </cell>
        </row>
        <row r="77">
          <cell r="A77" t="str">
            <v>Germania</v>
          </cell>
          <cell r="B77">
            <v>77.514500028232476</v>
          </cell>
          <cell r="C77">
            <v>74.506566481831101</v>
          </cell>
        </row>
        <row r="78">
          <cell r="A78" t="str">
            <v>Polonia</v>
          </cell>
          <cell r="B78">
            <v>75.538417894127235</v>
          </cell>
          <cell r="C78">
            <v>74.506566481831101</v>
          </cell>
        </row>
        <row r="79">
          <cell r="A79" t="str">
            <v>Svezia</v>
          </cell>
          <cell r="B79">
            <v>74.056139228568156</v>
          </cell>
          <cell r="C79">
            <v>74.506566481831101</v>
          </cell>
        </row>
        <row r="80">
          <cell r="A80" t="str">
            <v>Portogallo</v>
          </cell>
          <cell r="B80">
            <v>73.802719751076282</v>
          </cell>
          <cell r="C80">
            <v>74.506566481831101</v>
          </cell>
        </row>
        <row r="81">
          <cell r="A81" t="str">
            <v>Belgio</v>
          </cell>
          <cell r="B81">
            <v>73.777540711375337</v>
          </cell>
          <cell r="C81">
            <v>74.506566481831101</v>
          </cell>
        </row>
        <row r="82">
          <cell r="A82" t="str">
            <v>Cipro</v>
          </cell>
          <cell r="B82">
            <v>73.448129659784115</v>
          </cell>
          <cell r="C82">
            <v>74.506566481831101</v>
          </cell>
        </row>
        <row r="83">
          <cell r="A83" t="str">
            <v>Finlandia</v>
          </cell>
          <cell r="B83">
            <v>71.858448506350996</v>
          </cell>
          <cell r="C83">
            <v>74.506566481831101</v>
          </cell>
        </row>
        <row r="84">
          <cell r="A84" t="str">
            <v>Lettonia</v>
          </cell>
          <cell r="B84">
            <v>68.646247467822391</v>
          </cell>
          <cell r="C84">
            <v>74.506566481831101</v>
          </cell>
        </row>
        <row r="85">
          <cell r="A85" t="str">
            <v>Francia</v>
          </cell>
          <cell r="B85">
            <v>68.386284382288594</v>
          </cell>
          <cell r="C85">
            <v>74.506566481831101</v>
          </cell>
        </row>
        <row r="86">
          <cell r="A86" t="str">
            <v>Italia</v>
          </cell>
          <cell r="B86">
            <v>65.40153377405737</v>
          </cell>
          <cell r="C86">
            <v>74.506566481831101</v>
          </cell>
        </row>
        <row r="87">
          <cell r="A87" t="str">
            <v>Bulgaria</v>
          </cell>
          <cell r="B87">
            <v>64.931571614906531</v>
          </cell>
          <cell r="C87">
            <v>74.506566481831101</v>
          </cell>
        </row>
        <row r="88">
          <cell r="A88" t="str">
            <v>Austria</v>
          </cell>
          <cell r="B88">
            <v>63.034161456780694</v>
          </cell>
          <cell r="C88">
            <v>74.506566481831101</v>
          </cell>
        </row>
        <row r="89">
          <cell r="A89" t="str">
            <v>Ungheria</v>
          </cell>
          <cell r="B89">
            <v>62.917677929622329</v>
          </cell>
          <cell r="C89">
            <v>74.506566481831101</v>
          </cell>
        </row>
        <row r="90">
          <cell r="A90" t="str">
            <v>Slovenia</v>
          </cell>
          <cell r="B90">
            <v>62.602199965414883</v>
          </cell>
          <cell r="C90">
            <v>74.506566481831101</v>
          </cell>
        </row>
        <row r="91">
          <cell r="A91" t="str">
            <v>Repubblica Ceca</v>
          </cell>
          <cell r="B91">
            <v>60.782380669327907</v>
          </cell>
          <cell r="C91">
            <v>74.506566481831101</v>
          </cell>
        </row>
        <row r="92">
          <cell r="A92" t="str">
            <v>Slovacchia</v>
          </cell>
          <cell r="B92">
            <v>60.489781451002123</v>
          </cell>
          <cell r="C92">
            <v>74.506566481831101</v>
          </cell>
        </row>
        <row r="93">
          <cell r="A93" t="str">
            <v>Romania</v>
          </cell>
          <cell r="B93">
            <v>59.557133652319905</v>
          </cell>
          <cell r="C93">
            <v>74.506566481831101</v>
          </cell>
        </row>
        <row r="94">
          <cell r="A94" t="str">
            <v>Estonia</v>
          </cell>
          <cell r="B94">
            <v>59.210567897735025</v>
          </cell>
          <cell r="C94">
            <v>74.506566481831101</v>
          </cell>
        </row>
        <row r="95">
          <cell r="A95" t="str">
            <v>Croazia</v>
          </cell>
          <cell r="B95">
            <v>53.597099899716014</v>
          </cell>
          <cell r="C95">
            <v>74.506566481831101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2.1"/>
      <sheetName val="2.1 dati"/>
      <sheetName val="2.2 "/>
      <sheetName val="2.2 dati "/>
      <sheetName val="2.3"/>
      <sheetName val="2.3 dati"/>
      <sheetName val="2.4"/>
      <sheetName val="2.4 dati"/>
      <sheetName val="2.5"/>
      <sheetName val="2.5 dati"/>
      <sheetName val="2.6"/>
      <sheetName val="2.6 dati"/>
      <sheetName val="2.7"/>
      <sheetName val="2.7 dati"/>
      <sheetName val="2.8"/>
      <sheetName val="2.8 dati"/>
      <sheetName val="2.9"/>
      <sheetName val="2.9 dati"/>
      <sheetName val="2.10"/>
      <sheetName val="2.10 dati"/>
      <sheetName val="2.11"/>
      <sheetName val="2.11 dati"/>
      <sheetName val="2.12"/>
      <sheetName val="2.12 dati"/>
      <sheetName val="2.13"/>
      <sheetName val="2.13 dati "/>
      <sheetName val="2.14"/>
      <sheetName val="2.14 dati"/>
      <sheetName val="2.15"/>
      <sheetName val="2.15 dati"/>
      <sheetName val="2.16"/>
      <sheetName val="2.16 dati"/>
      <sheetName val="2.17"/>
      <sheetName val="2.17 da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6">
          <cell r="A6" t="str">
            <v>Anni 2018-2021, milioni di tonnellate equivalenti di petrolio (Mtep)</v>
          </cell>
        </row>
        <row r="8">
          <cell r="B8" t="str">
            <v>Agricoltura e Pesca (Nace A)</v>
          </cell>
          <cell r="C8" t="str">
            <v>Industria (Nace B-F)</v>
          </cell>
          <cell r="D8" t="str">
            <v>Servizi (Nace G-S)</v>
          </cell>
          <cell r="E8" t="str">
            <v>Famiglie</v>
          </cell>
          <cell r="F8" t="str">
            <v>Totale NDEU</v>
          </cell>
        </row>
        <row r="9">
          <cell r="A9">
            <v>2018</v>
          </cell>
          <cell r="B9">
            <v>3.9489281541479069</v>
          </cell>
          <cell r="C9">
            <v>72.654090826185751</v>
          </cell>
          <cell r="D9">
            <v>41.38191804059575</v>
          </cell>
          <cell r="E9">
            <v>52.774949082509551</v>
          </cell>
          <cell r="F9">
            <v>170.75988610343896</v>
          </cell>
        </row>
        <row r="10">
          <cell r="A10">
            <v>2019</v>
          </cell>
          <cell r="B10">
            <v>3.852508093524003</v>
          </cell>
          <cell r="C10">
            <v>72.56758090808178</v>
          </cell>
          <cell r="D10">
            <v>40.932149898662601</v>
          </cell>
          <cell r="E10">
            <v>52.271603705218311</v>
          </cell>
          <cell r="F10">
            <v>169.62384260548669</v>
          </cell>
        </row>
        <row r="11">
          <cell r="A11">
            <v>2020</v>
          </cell>
          <cell r="B11">
            <v>3.8209356018862839</v>
          </cell>
          <cell r="C11">
            <v>68.067944117978115</v>
          </cell>
          <cell r="D11">
            <v>35.524259188552001</v>
          </cell>
          <cell r="E11">
            <v>47.297940316894852</v>
          </cell>
          <cell r="F11">
            <v>154.71107922531127</v>
          </cell>
        </row>
        <row r="12">
          <cell r="A12">
            <v>2021</v>
          </cell>
          <cell r="B12">
            <v>4.2862603001549813</v>
          </cell>
          <cell r="C12">
            <v>74.098970411930807</v>
          </cell>
          <cell r="D12">
            <v>37.770395563644961</v>
          </cell>
          <cell r="E12">
            <v>52.16887365936833</v>
          </cell>
          <cell r="F12">
            <v>168.32449993509908</v>
          </cell>
        </row>
      </sheetData>
      <sheetData sheetId="9"/>
      <sheetData sheetId="10">
        <row r="6">
          <cell r="A6" t="str">
            <v>Anno 2021, valori percentuali</v>
          </cell>
        </row>
        <row r="9">
          <cell r="B9" t="str">
            <v>Nace D</v>
          </cell>
          <cell r="C9">
            <v>0.30442365013168837</v>
          </cell>
        </row>
        <row r="10">
          <cell r="B10" t="str">
            <v>Nace E</v>
          </cell>
          <cell r="C10">
            <v>3.9405281448070484E-2</v>
          </cell>
        </row>
        <row r="11">
          <cell r="B11" t="str">
            <v>Nace F</v>
          </cell>
          <cell r="C11">
            <v>5.8544053586616553E-2</v>
          </cell>
        </row>
        <row r="12">
          <cell r="B12" t="str">
            <v>Nace B</v>
          </cell>
          <cell r="C12">
            <v>1.1209385899836321E-2</v>
          </cell>
        </row>
        <row r="13">
          <cell r="B13" t="str">
            <v>Nace C10-C12</v>
          </cell>
          <cell r="C13">
            <v>4.9933564027687775E-2</v>
          </cell>
        </row>
        <row r="14">
          <cell r="B14" t="str">
            <v>Nace C13-C15</v>
          </cell>
          <cell r="C14">
            <v>1.3397967800904817E-2</v>
          </cell>
        </row>
        <row r="15">
          <cell r="B15" t="str">
            <v>Nace C17</v>
          </cell>
          <cell r="C15">
            <v>4.7099719374904161E-2</v>
          </cell>
        </row>
        <row r="16">
          <cell r="B16" t="str">
            <v>Nace C19</v>
          </cell>
          <cell r="C16">
            <v>9.3130079861214313E-2</v>
          </cell>
        </row>
        <row r="17">
          <cell r="B17" t="str">
            <v>Nace C20</v>
          </cell>
          <cell r="C17">
            <v>0.11954998308969418</v>
          </cell>
        </row>
        <row r="18">
          <cell r="B18" t="str">
            <v>Nace C21</v>
          </cell>
          <cell r="C18">
            <v>1.2453853823410289E-2</v>
          </cell>
        </row>
        <row r="19">
          <cell r="B19" t="str">
            <v>Nace C22</v>
          </cell>
          <cell r="C19">
            <v>1.5151578892936409E-2</v>
          </cell>
        </row>
        <row r="20">
          <cell r="B20" t="str">
            <v>Nace C23</v>
          </cell>
          <cell r="C20">
            <v>7.2712118397079264E-2</v>
          </cell>
        </row>
        <row r="21">
          <cell r="B21" t="str">
            <v>Nace C24</v>
          </cell>
          <cell r="C21">
            <v>8.7620836142755135E-2</v>
          </cell>
        </row>
        <row r="22">
          <cell r="B22" t="str">
            <v>Nace C25</v>
          </cell>
          <cell r="C22">
            <v>2.0472725022691551E-2</v>
          </cell>
        </row>
        <row r="23">
          <cell r="B23" t="str">
            <v>Nace C29-C30</v>
          </cell>
          <cell r="C23">
            <v>1.1678606835293891E-2</v>
          </cell>
        </row>
        <row r="24">
          <cell r="B24" t="str">
            <v>Nace* C16, C18, C26-C28, C31-C33</v>
          </cell>
          <cell r="C24">
            <v>4.3216595665216323E-2</v>
          </cell>
        </row>
      </sheetData>
      <sheetData sheetId="11"/>
      <sheetData sheetId="12">
        <row r="6">
          <cell r="A6" t="str">
            <v>Anni 2019-2021 (*), milioni di tonnellate equivalenti di petrolio (Mtep) e variazioni percentuali</v>
          </cell>
        </row>
        <row r="8">
          <cell r="B8" t="str">
            <v>Nace (variazione percentuale 2021/2020)</v>
          </cell>
          <cell r="D8">
            <v>2019</v>
          </cell>
          <cell r="E8">
            <v>2020</v>
          </cell>
          <cell r="F8">
            <v>2021</v>
          </cell>
        </row>
        <row r="9">
          <cell r="B9" t="str">
            <v>Nace G (+10,5%)</v>
          </cell>
          <cell r="D9">
            <v>6.2284290154745756</v>
          </cell>
          <cell r="E9">
            <v>5.5810188655421831</v>
          </cell>
          <cell r="F9">
            <v>6.1673652026635333</v>
          </cell>
        </row>
        <row r="10">
          <cell r="B10"/>
          <cell r="D10"/>
          <cell r="E10"/>
          <cell r="F10"/>
        </row>
        <row r="11">
          <cell r="B11" t="str">
            <v>Nace H (+14,3%)</v>
          </cell>
          <cell r="D11"/>
          <cell r="E11"/>
          <cell r="F11"/>
        </row>
        <row r="12">
          <cell r="B12" t="str">
            <v>Nace H49 (+18,8%)</v>
          </cell>
          <cell r="D12">
            <v>8.2143956287833717</v>
          </cell>
          <cell r="E12">
            <v>7.547082448697501</v>
          </cell>
          <cell r="F12">
            <v>8.964221320522233</v>
          </cell>
        </row>
        <row r="13">
          <cell r="B13" t="str">
            <v>Nace H50 (+8,9%)</v>
          </cell>
          <cell r="D13">
            <v>5.6405232966506453</v>
          </cell>
          <cell r="E13">
            <v>4.6089565199182756</v>
          </cell>
          <cell r="F13">
            <v>5.0172462479888438</v>
          </cell>
        </row>
        <row r="14">
          <cell r="B14" t="str">
            <v>Nace H51 (+18,8%)</v>
          </cell>
          <cell r="D14">
            <v>3.0138872438755899</v>
          </cell>
          <cell r="E14">
            <v>1.1270505197140637</v>
          </cell>
          <cell r="F14">
            <v>1.3385465420669489</v>
          </cell>
        </row>
        <row r="15">
          <cell r="B15" t="str">
            <v>Nace H52 (+6,8%)</v>
          </cell>
          <cell r="D15">
            <v>1.8465381950984947</v>
          </cell>
          <cell r="E15">
            <v>1.7252719495208557</v>
          </cell>
          <cell r="F15">
            <v>1.8421170103278885</v>
          </cell>
        </row>
        <row r="16">
          <cell r="B16" t="str">
            <v>Nace H53 (-0,5%)</v>
          </cell>
          <cell r="D16">
            <v>9.5796347192297654E-2</v>
          </cell>
          <cell r="E16">
            <v>7.8848794697657293E-2</v>
          </cell>
          <cell r="F16">
            <v>7.8449686907278757E-2</v>
          </cell>
        </row>
        <row r="17">
          <cell r="B17"/>
          <cell r="D17"/>
          <cell r="E17"/>
          <cell r="F17"/>
        </row>
        <row r="18">
          <cell r="B18" t="str">
            <v>Nace I (+4,9%)</v>
          </cell>
          <cell r="D18">
            <v>3.0829109721819354</v>
          </cell>
          <cell r="E18">
            <v>2.5802233824566425</v>
          </cell>
          <cell r="F18">
            <v>2.7058347522704818</v>
          </cell>
        </row>
        <row r="19">
          <cell r="B19" t="str">
            <v>Nace J (+3,0%)</v>
          </cell>
          <cell r="D19">
            <v>0.69730285606428155</v>
          </cell>
          <cell r="E19">
            <v>0.68066522929873785</v>
          </cell>
          <cell r="F19">
            <v>0.70110282082159237</v>
          </cell>
        </row>
        <row r="20">
          <cell r="B20" t="str">
            <v>Nace K (+2,5%)</v>
          </cell>
          <cell r="D20">
            <v>0.66969028154819343</v>
          </cell>
          <cell r="E20">
            <v>0.59435619079408086</v>
          </cell>
          <cell r="F20">
            <v>0.60950610228311364</v>
          </cell>
        </row>
        <row r="21">
          <cell r="B21" t="str">
            <v>Nace L (+18,6%)</v>
          </cell>
          <cell r="D21">
            <v>0.44098113055965726</v>
          </cell>
          <cell r="E21">
            <v>0.35163575758567989</v>
          </cell>
          <cell r="F21">
            <v>0.41717255630516531</v>
          </cell>
        </row>
        <row r="22">
          <cell r="B22" t="str">
            <v>Nace M (+13,9%)</v>
          </cell>
          <cell r="D22">
            <v>1.7338816232303449</v>
          </cell>
          <cell r="E22">
            <v>1.4714468225348161</v>
          </cell>
          <cell r="F22">
            <v>1.6755072654557799</v>
          </cell>
        </row>
        <row r="23">
          <cell r="B23" t="str">
            <v>Nace N (+18,2%)</v>
          </cell>
          <cell r="D23">
            <v>0.78779434339776011</v>
          </cell>
          <cell r="E23">
            <v>0.68365261703177538</v>
          </cell>
          <cell r="F23">
            <v>0.80824888764868741</v>
          </cell>
        </row>
        <row r="24">
          <cell r="B24" t="str">
            <v>Nace O (-15,6%)</v>
          </cell>
          <cell r="D24">
            <v>1.7933138303908884</v>
          </cell>
          <cell r="E24">
            <v>1.9714308460241987</v>
          </cell>
          <cell r="F24">
            <v>1.6645409007198417</v>
          </cell>
        </row>
        <row r="25">
          <cell r="B25" t="str">
            <v>Nace P (-3,3%)</v>
          </cell>
          <cell r="D25">
            <v>0.99281662767699186</v>
          </cell>
          <cell r="E25">
            <v>0.96124140587114704</v>
          </cell>
          <cell r="F25">
            <v>0.92921219913717856</v>
          </cell>
        </row>
        <row r="26">
          <cell r="B26" t="str">
            <v>Nace Q (-19,3%)</v>
          </cell>
          <cell r="D26">
            <v>3.6982615460371764</v>
          </cell>
          <cell r="E26">
            <v>4.1546887062622897</v>
          </cell>
          <cell r="F26">
            <v>3.3513056484021426</v>
          </cell>
        </row>
        <row r="27">
          <cell r="B27" t="str">
            <v>Nace R (+2,5%)</v>
          </cell>
          <cell r="D27">
            <v>0.67052082641626509</v>
          </cell>
          <cell r="E27">
            <v>0.51510916007225105</v>
          </cell>
          <cell r="F27">
            <v>0.5277930648213548</v>
          </cell>
        </row>
        <row r="28">
          <cell r="B28" t="str">
            <v>Nace S (+9,0%)</v>
          </cell>
          <cell r="D28">
            <v>1.325106134084137</v>
          </cell>
          <cell r="E28">
            <v>0.89157997252984755</v>
          </cell>
          <cell r="F28">
            <v>0.9722253553029091</v>
          </cell>
        </row>
        <row r="32">
          <cell r="A32" t="str">
            <v>(*) tra parentesi è riportata la variazione percentuale del NDEU nell'anno 2021 rispetto all'anno 2020.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.6 dati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ee_protette_terrestri (2)"/>
      <sheetName val="Aree_protette__marine_terrestri"/>
      <sheetName val="Aree_protette_marine_totali"/>
    </sheetNames>
    <sheetDataSet>
      <sheetData sheetId="0">
        <row r="24">
          <cell r="B24">
            <v>2019</v>
          </cell>
          <cell r="C24">
            <v>2022</v>
          </cell>
          <cell r="D24" t="str">
            <v>Obiettivo 2020</v>
          </cell>
          <cell r="E24" t="str">
            <v>Obiettivo 2030</v>
          </cell>
        </row>
        <row r="25">
          <cell r="A25" t="str">
            <v>Polonia</v>
          </cell>
          <cell r="B25">
            <v>39.5</v>
          </cell>
          <cell r="C25">
            <v>39.700000000000003</v>
          </cell>
          <cell r="D25">
            <v>17</v>
          </cell>
          <cell r="E25">
            <v>30</v>
          </cell>
        </row>
        <row r="26">
          <cell r="A26" t="str">
            <v>Germania</v>
          </cell>
          <cell r="B26">
            <v>37.590000000000003</v>
          </cell>
          <cell r="C26">
            <v>37.590000000000003</v>
          </cell>
          <cell r="D26">
            <v>17</v>
          </cell>
          <cell r="E26">
            <v>30</v>
          </cell>
        </row>
        <row r="27">
          <cell r="A27" t="str">
            <v>Francia</v>
          </cell>
          <cell r="B27">
            <v>25.8</v>
          </cell>
          <cell r="C27">
            <v>28.4</v>
          </cell>
          <cell r="D27">
            <v>17</v>
          </cell>
          <cell r="E27">
            <v>30</v>
          </cell>
        </row>
        <row r="28">
          <cell r="A28" t="str">
            <v>Spagna</v>
          </cell>
          <cell r="B28">
            <v>28.12</v>
          </cell>
          <cell r="C28">
            <v>28.12</v>
          </cell>
          <cell r="D28">
            <v>17</v>
          </cell>
          <cell r="E28">
            <v>30</v>
          </cell>
        </row>
        <row r="29">
          <cell r="A29" t="str">
            <v>Italia</v>
          </cell>
          <cell r="B29">
            <v>21.6</v>
          </cell>
          <cell r="C29">
            <v>21.7</v>
          </cell>
          <cell r="D29">
            <v>17</v>
          </cell>
          <cell r="E29">
            <v>30</v>
          </cell>
        </row>
        <row r="30">
          <cell r="A30" t="str">
            <v>Ue 27</v>
          </cell>
          <cell r="B30">
            <v>12.6</v>
          </cell>
          <cell r="C30">
            <v>15.95</v>
          </cell>
          <cell r="D30">
            <v>17</v>
          </cell>
          <cell r="E30">
            <v>30</v>
          </cell>
        </row>
      </sheetData>
      <sheetData sheetId="1"/>
      <sheetData sheetId="2">
        <row r="27">
          <cell r="C27">
            <v>2019</v>
          </cell>
          <cell r="D27">
            <v>2022</v>
          </cell>
          <cell r="E27" t="str">
            <v xml:space="preserve">Obiettivo 2020 </v>
          </cell>
          <cell r="F27" t="str">
            <v>Obiettivo 2030</v>
          </cell>
        </row>
        <row r="28">
          <cell r="A28"/>
          <cell r="B28" t="str">
            <v>Francia</v>
          </cell>
          <cell r="C28">
            <v>45.7</v>
          </cell>
          <cell r="D28">
            <v>49.82</v>
          </cell>
          <cell r="E28">
            <v>10</v>
          </cell>
          <cell r="F28">
            <v>30</v>
          </cell>
        </row>
        <row r="29">
          <cell r="A29"/>
          <cell r="B29" t="str">
            <v>Germania</v>
          </cell>
          <cell r="C29">
            <v>21.8</v>
          </cell>
          <cell r="D29">
            <v>45.46</v>
          </cell>
          <cell r="E29">
            <v>10</v>
          </cell>
          <cell r="F29">
            <v>30</v>
          </cell>
        </row>
        <row r="30">
          <cell r="A30"/>
          <cell r="B30" t="str">
            <v>Polonia</v>
          </cell>
          <cell r="C30">
            <v>11.2</v>
          </cell>
          <cell r="D30">
            <v>22.57</v>
          </cell>
          <cell r="E30">
            <v>10</v>
          </cell>
          <cell r="F30">
            <v>30</v>
          </cell>
        </row>
        <row r="31">
          <cell r="A31"/>
          <cell r="B31" t="str">
            <v>Spagna</v>
          </cell>
          <cell r="C31">
            <v>3.7</v>
          </cell>
          <cell r="D31">
            <v>12.79</v>
          </cell>
          <cell r="E31">
            <v>10</v>
          </cell>
          <cell r="F31">
            <v>30</v>
          </cell>
        </row>
        <row r="32">
          <cell r="A32"/>
          <cell r="B32" t="str">
            <v>Italia</v>
          </cell>
          <cell r="C32">
            <v>8.8000000000000007</v>
          </cell>
          <cell r="D32">
            <v>10.61</v>
          </cell>
          <cell r="E32">
            <v>10</v>
          </cell>
          <cell r="F32">
            <v>30</v>
          </cell>
        </row>
        <row r="33">
          <cell r="A33"/>
          <cell r="B33" t="str">
            <v>Ue 27</v>
          </cell>
          <cell r="C33">
            <v>3.2</v>
          </cell>
          <cell r="D33">
            <v>8.16</v>
          </cell>
          <cell r="E33">
            <v>10</v>
          </cell>
          <cell r="F33">
            <v>30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6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7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18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19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0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21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23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24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2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activeCell="A4" sqref="A4"/>
    </sheetView>
  </sheetViews>
  <sheetFormatPr defaultRowHeight="12.5" x14ac:dyDescent="0.25"/>
  <cols>
    <col min="1" max="1" width="14.81640625" customWidth="1"/>
    <col min="2" max="2" width="98.54296875" customWidth="1"/>
    <col min="3" max="3" width="15" customWidth="1"/>
  </cols>
  <sheetData>
    <row r="1" spans="1:7" ht="14.5" x14ac:dyDescent="0.35">
      <c r="A1" s="193"/>
      <c r="B1" s="193"/>
      <c r="C1" s="193"/>
      <c r="D1" s="193"/>
      <c r="E1" s="193"/>
      <c r="F1" s="193"/>
      <c r="G1" s="193"/>
    </row>
    <row r="2" spans="1:7" ht="14.5" x14ac:dyDescent="0.35">
      <c r="A2" s="193"/>
      <c r="B2" s="193"/>
      <c r="C2" s="193"/>
      <c r="D2" s="193"/>
      <c r="E2" s="193"/>
      <c r="F2" s="193"/>
      <c r="G2" s="193"/>
    </row>
    <row r="3" spans="1:7" ht="14.5" x14ac:dyDescent="0.35">
      <c r="A3" s="193"/>
      <c r="B3" s="193"/>
      <c r="C3" s="193"/>
      <c r="D3" s="193"/>
      <c r="E3" s="193"/>
      <c r="F3" s="193"/>
      <c r="G3" s="193"/>
    </row>
    <row r="4" spans="1:7" ht="17" x14ac:dyDescent="0.25">
      <c r="A4" s="195" t="s">
        <v>257</v>
      </c>
      <c r="B4" s="196"/>
      <c r="C4" s="195"/>
      <c r="D4" s="197"/>
      <c r="E4" s="197"/>
      <c r="F4" s="197"/>
      <c r="G4" s="197"/>
    </row>
    <row r="5" spans="1:7" ht="14.5" x14ac:dyDescent="0.35">
      <c r="A5" s="193"/>
      <c r="B5" s="193"/>
      <c r="C5" s="193"/>
      <c r="D5" s="193"/>
      <c r="E5" s="193"/>
      <c r="F5" s="193"/>
      <c r="G5" s="193"/>
    </row>
    <row r="6" spans="1:7" ht="14.5" x14ac:dyDescent="0.35">
      <c r="A6" s="306" t="s">
        <v>13</v>
      </c>
      <c r="B6" s="307" t="s">
        <v>267</v>
      </c>
      <c r="C6" s="309" t="s">
        <v>258</v>
      </c>
      <c r="D6" s="193"/>
      <c r="E6" s="193"/>
      <c r="F6" s="193"/>
      <c r="G6" s="193"/>
    </row>
    <row r="7" spans="1:7" s="39" customFormat="1" ht="14.5" x14ac:dyDescent="0.35">
      <c r="A7" s="215" t="s">
        <v>6</v>
      </c>
      <c r="B7" s="216" t="s">
        <v>268</v>
      </c>
      <c r="C7" s="217" t="s">
        <v>298</v>
      </c>
      <c r="D7" s="218"/>
      <c r="E7" s="218"/>
      <c r="F7" s="218"/>
      <c r="G7" s="218"/>
    </row>
    <row r="8" spans="1:7" s="39" customFormat="1" ht="14.5" x14ac:dyDescent="0.35">
      <c r="A8" s="215" t="s">
        <v>87</v>
      </c>
      <c r="B8" s="216" t="s">
        <v>76</v>
      </c>
      <c r="C8" s="217" t="s">
        <v>299</v>
      </c>
      <c r="D8" s="218"/>
      <c r="E8" s="218"/>
      <c r="F8" s="218"/>
      <c r="G8" s="218"/>
    </row>
    <row r="9" spans="1:7" s="39" customFormat="1" ht="14.5" x14ac:dyDescent="0.35">
      <c r="A9" s="215" t="s">
        <v>259</v>
      </c>
      <c r="B9" s="216" t="s">
        <v>264</v>
      </c>
      <c r="C9" s="217" t="s">
        <v>299</v>
      </c>
      <c r="D9" s="218"/>
      <c r="E9" s="218"/>
      <c r="F9" s="218"/>
      <c r="G9" s="218"/>
    </row>
    <row r="10" spans="1:7" s="39" customFormat="1" ht="14.5" x14ac:dyDescent="0.35">
      <c r="A10" s="215" t="s">
        <v>260</v>
      </c>
      <c r="B10" s="216" t="s">
        <v>265</v>
      </c>
      <c r="C10" s="217" t="s">
        <v>132</v>
      </c>
      <c r="D10" s="218"/>
      <c r="E10" s="218"/>
      <c r="F10" s="218"/>
      <c r="G10" s="218"/>
    </row>
    <row r="11" spans="1:7" s="39" customFormat="1" ht="14.5" x14ac:dyDescent="0.35">
      <c r="A11" s="215" t="s">
        <v>261</v>
      </c>
      <c r="B11" s="216" t="s">
        <v>266</v>
      </c>
      <c r="C11" s="217" t="s">
        <v>300</v>
      </c>
      <c r="D11" s="218"/>
      <c r="E11" s="218"/>
      <c r="F11" s="218"/>
      <c r="G11" s="218"/>
    </row>
    <row r="12" spans="1:7" s="39" customFormat="1" ht="14.5" x14ac:dyDescent="0.35">
      <c r="A12" s="215" t="s">
        <v>89</v>
      </c>
      <c r="B12" s="216" t="s">
        <v>301</v>
      </c>
      <c r="C12" s="217" t="s">
        <v>258</v>
      </c>
      <c r="D12" s="218"/>
      <c r="E12" s="194"/>
      <c r="F12" s="218"/>
      <c r="G12" s="218"/>
    </row>
    <row r="13" spans="1:7" s="39" customFormat="1" ht="25.5" customHeight="1" x14ac:dyDescent="0.35">
      <c r="A13" s="215" t="s">
        <v>103</v>
      </c>
      <c r="B13" s="216" t="s">
        <v>410</v>
      </c>
      <c r="C13" s="217" t="s">
        <v>132</v>
      </c>
      <c r="D13" s="218"/>
      <c r="E13" s="194"/>
      <c r="F13" s="218"/>
      <c r="G13" s="218"/>
    </row>
    <row r="14" spans="1:7" ht="15" customHeight="1" x14ac:dyDescent="0.35">
      <c r="A14" s="306" t="s">
        <v>104</v>
      </c>
      <c r="B14" s="307" t="s">
        <v>429</v>
      </c>
      <c r="C14" s="308" t="s">
        <v>435</v>
      </c>
      <c r="D14" s="193"/>
      <c r="E14" s="194"/>
      <c r="F14" s="193"/>
      <c r="G14" s="193"/>
    </row>
    <row r="15" spans="1:7" s="39" customFormat="1" ht="14.5" x14ac:dyDescent="0.35">
      <c r="A15" s="215" t="s">
        <v>262</v>
      </c>
      <c r="B15" s="216" t="s">
        <v>490</v>
      </c>
      <c r="C15" s="219" t="s">
        <v>258</v>
      </c>
      <c r="D15" s="218"/>
      <c r="E15" s="218"/>
      <c r="F15" s="218"/>
      <c r="G15" s="218"/>
    </row>
    <row r="16" spans="1:7" s="39" customFormat="1" ht="14.5" x14ac:dyDescent="0.35">
      <c r="A16" s="215" t="s">
        <v>119</v>
      </c>
      <c r="B16" s="216" t="s">
        <v>492</v>
      </c>
      <c r="C16" s="219" t="s">
        <v>258</v>
      </c>
      <c r="D16" s="218"/>
      <c r="E16" s="218"/>
      <c r="F16" s="218"/>
      <c r="G16" s="218"/>
    </row>
    <row r="17" spans="1:7" s="39" customFormat="1" ht="14.5" x14ac:dyDescent="0.35">
      <c r="A17" s="215" t="s">
        <v>247</v>
      </c>
      <c r="B17" s="216" t="s">
        <v>425</v>
      </c>
      <c r="C17" s="219" t="s">
        <v>258</v>
      </c>
      <c r="D17" s="218"/>
      <c r="E17" s="218"/>
      <c r="F17" s="218"/>
      <c r="G17" s="218"/>
    </row>
    <row r="18" spans="1:7" s="39" customFormat="1" x14ac:dyDescent="0.25">
      <c r="A18" s="215" t="s">
        <v>248</v>
      </c>
      <c r="B18" s="216" t="s">
        <v>263</v>
      </c>
      <c r="C18" s="217" t="s">
        <v>403</v>
      </c>
      <c r="D18" s="194"/>
      <c r="E18" s="194"/>
      <c r="F18" s="194"/>
      <c r="G18" s="194"/>
    </row>
    <row r="19" spans="1:7" s="39" customFormat="1" ht="14.5" x14ac:dyDescent="0.35">
      <c r="A19" s="215" t="s">
        <v>250</v>
      </c>
      <c r="B19" s="216" t="s">
        <v>106</v>
      </c>
      <c r="C19" s="217" t="s">
        <v>314</v>
      </c>
      <c r="D19" s="218"/>
      <c r="E19" s="194"/>
    </row>
    <row r="20" spans="1:7" s="39" customFormat="1" ht="16.5" customHeight="1" x14ac:dyDescent="0.35">
      <c r="A20" s="215" t="s">
        <v>252</v>
      </c>
      <c r="B20" s="216" t="s">
        <v>288</v>
      </c>
      <c r="C20" s="219" t="s">
        <v>258</v>
      </c>
      <c r="D20" s="218"/>
      <c r="E20" s="194"/>
    </row>
    <row r="21" spans="1:7" s="39" customFormat="1" ht="14.5" x14ac:dyDescent="0.35">
      <c r="A21" s="215" t="s">
        <v>271</v>
      </c>
      <c r="B21" s="216" t="s">
        <v>287</v>
      </c>
      <c r="C21" s="219" t="s">
        <v>258</v>
      </c>
      <c r="D21" s="218"/>
      <c r="E21" s="218"/>
    </row>
    <row r="22" spans="1:7" ht="14.5" x14ac:dyDescent="0.35">
      <c r="A22" s="378" t="s">
        <v>442</v>
      </c>
      <c r="B22" s="292" t="s">
        <v>105</v>
      </c>
      <c r="C22" s="219" t="s">
        <v>132</v>
      </c>
      <c r="D22" s="193"/>
      <c r="E22" s="193"/>
    </row>
  </sheetData>
  <hyperlinks>
    <hyperlink ref="A6" location="'2.1'!A1" display="Figura 2.1"/>
    <hyperlink ref="A7" location="'2.2 '!A1" display="Figura 2.2"/>
    <hyperlink ref="A8" location="'2.3'!A1" display="Figura 2.3"/>
    <hyperlink ref="A9" location="'2.4'!A1" display="Figura 2.4 "/>
    <hyperlink ref="A10" location="'2.5'!A1" display="Figura 2.5"/>
    <hyperlink ref="A11" location="'2.6'!A1" display="Figura 2.6"/>
    <hyperlink ref="A12" location="'2.7'!A1" display="Figura 2.7"/>
    <hyperlink ref="A15" location="'2.10'!A1" display="Figura 2.10"/>
    <hyperlink ref="A16" location="'2.11'!A1" display="Figura 2.11"/>
    <hyperlink ref="A13" location="'2.8'!A1" display="Figura 2.8"/>
    <hyperlink ref="A14" location="'2.9'!A1" display="Figura 2.9"/>
    <hyperlink ref="A17" location="'2.12'!A1" display="Figura 2.12"/>
    <hyperlink ref="A18" location="'2.13'!A1" display="Figura 2.13"/>
    <hyperlink ref="A19" location="'2.14'!A1" display="Figura 2.14"/>
    <hyperlink ref="A20" location="'2.15'!A1" display="Figura 2.15"/>
    <hyperlink ref="A21" location="'2.16'!A1" display="Figura 2.16"/>
    <hyperlink ref="A22" location="'2.17'!A1" display="Figura 2.17"/>
  </hyperlinks>
  <pageMargins left="0.7" right="0.7" top="0.75" bottom="0.75" header="0.3" footer="0.3"/>
  <pageSetup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0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6384" width="9.1796875" style="2"/>
  </cols>
  <sheetData>
    <row r="1" spans="1:10" s="86" customFormat="1" ht="12" customHeight="1" x14ac:dyDescent="0.25"/>
    <row r="2" spans="1:10" s="86" customFormat="1" ht="12" customHeight="1" x14ac:dyDescent="0.25"/>
    <row r="3" spans="1:10" ht="24" customHeight="1" x14ac:dyDescent="0.25">
      <c r="A3" s="87"/>
      <c r="J3" s="138"/>
    </row>
    <row r="4" spans="1:10" s="81" customFormat="1" ht="12" customHeight="1" x14ac:dyDescent="0.25">
      <c r="A4" s="78" t="s">
        <v>99</v>
      </c>
      <c r="B4" s="79"/>
      <c r="C4" s="80"/>
    </row>
    <row r="5" spans="1:10" s="50" customFormat="1" ht="12" customHeight="1" x14ac:dyDescent="0.35">
      <c r="A5" s="78" t="s">
        <v>174</v>
      </c>
      <c r="B5" s="78"/>
      <c r="C5" s="78"/>
      <c r="D5" s="113"/>
    </row>
    <row r="6" spans="1:10" s="50" customFormat="1" ht="12" customHeight="1" x14ac:dyDescent="0.35">
      <c r="A6" s="5" t="str">
        <f>'[2]2.5 dati'!A6</f>
        <v>Anno 2021, valori percentuali</v>
      </c>
      <c r="B6" s="51"/>
      <c r="C6" s="4"/>
    </row>
    <row r="7" spans="1:10" ht="6" customHeight="1" x14ac:dyDescent="0.25"/>
    <row r="29" spans="1:21" s="6" customFormat="1" x14ac:dyDescent="0.25"/>
    <row r="30" spans="1:21" s="6" customFormat="1" x14ac:dyDescent="0.25"/>
    <row r="31" spans="1:21" s="6" customFormat="1" x14ac:dyDescent="0.25">
      <c r="A31" s="57" t="s">
        <v>274</v>
      </c>
    </row>
    <row r="32" spans="1:21" s="6" customFormat="1" ht="59.25" customHeight="1" x14ac:dyDescent="0.25">
      <c r="A32" s="388" t="s">
        <v>175</v>
      </c>
      <c r="B32" s="389"/>
      <c r="C32" s="389"/>
      <c r="D32" s="389"/>
      <c r="E32" s="389"/>
      <c r="F32" s="389"/>
      <c r="G32" s="389"/>
      <c r="H32" s="389"/>
      <c r="I32" s="389"/>
      <c r="J32" s="389"/>
      <c r="K32" s="377"/>
      <c r="L32" s="377"/>
      <c r="M32" s="341"/>
      <c r="N32" s="341"/>
      <c r="O32" s="341"/>
      <c r="P32" s="341"/>
      <c r="Q32" s="341"/>
      <c r="R32" s="341"/>
      <c r="S32" s="341"/>
      <c r="T32" s="341"/>
      <c r="U32" s="341"/>
    </row>
    <row r="33" spans="1:2" s="6" customFormat="1" x14ac:dyDescent="0.25">
      <c r="A33" s="57" t="s">
        <v>450</v>
      </c>
    </row>
    <row r="34" spans="1:2" s="57" customFormat="1" ht="9" x14ac:dyDescent="0.2">
      <c r="B34" s="58"/>
    </row>
    <row r="35" spans="1:2" s="6" customFormat="1" x14ac:dyDescent="0.25"/>
    <row r="36" spans="1:2" s="6" customFormat="1" x14ac:dyDescent="0.25"/>
    <row r="37" spans="1:2" s="6" customFormat="1" x14ac:dyDescent="0.25"/>
    <row r="38" spans="1:2" s="6" customFormat="1" x14ac:dyDescent="0.25"/>
    <row r="39" spans="1:2" s="6" customFormat="1" x14ac:dyDescent="0.25"/>
    <row r="40" spans="1:2" s="6" customFormat="1" x14ac:dyDescent="0.25"/>
  </sheetData>
  <mergeCells count="1">
    <mergeCell ref="A32:J3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workbookViewId="0">
      <selection activeCell="A4" sqref="A4"/>
    </sheetView>
  </sheetViews>
  <sheetFormatPr defaultColWidth="9.1796875" defaultRowHeight="12.5" x14ac:dyDescent="0.25"/>
  <cols>
    <col min="1" max="1" width="23.7265625" style="84" customWidth="1"/>
    <col min="2" max="2" width="30.7265625" style="85" bestFit="1" customWidth="1"/>
    <col min="3" max="3" width="20.26953125" style="84" customWidth="1"/>
    <col min="4" max="4" width="11.54296875" style="84" customWidth="1"/>
    <col min="5" max="5" width="14.26953125" style="84" customWidth="1"/>
    <col min="6" max="16384" width="9.1796875" style="84"/>
  </cols>
  <sheetData>
    <row r="1" spans="1:4" s="20" customFormat="1" ht="12" customHeight="1" x14ac:dyDescent="0.3">
      <c r="A1" s="73"/>
      <c r="B1" s="74"/>
    </row>
    <row r="2" spans="1:4" s="20" customFormat="1" ht="12" customHeight="1" x14ac:dyDescent="0.3">
      <c r="A2" s="73"/>
      <c r="B2" s="75"/>
      <c r="C2" s="21"/>
    </row>
    <row r="3" spans="1:4" s="20" customFormat="1" ht="24" customHeight="1" x14ac:dyDescent="0.3">
      <c r="A3" s="76"/>
      <c r="B3" s="75"/>
      <c r="C3" s="21"/>
    </row>
    <row r="4" spans="1:4" s="81" customFormat="1" ht="12" customHeight="1" x14ac:dyDescent="0.25">
      <c r="A4" s="78" t="s">
        <v>99</v>
      </c>
      <c r="B4" s="79"/>
      <c r="C4" s="80"/>
    </row>
    <row r="5" spans="1:4" s="50" customFormat="1" ht="29.25" customHeight="1" x14ac:dyDescent="0.35">
      <c r="A5" s="390" t="s">
        <v>174</v>
      </c>
      <c r="B5" s="391"/>
      <c r="C5" s="391"/>
      <c r="D5" s="113"/>
    </row>
    <row r="6" spans="1:4" s="50" customFormat="1" ht="12" customHeight="1" x14ac:dyDescent="0.35">
      <c r="A6" s="5" t="s">
        <v>290</v>
      </c>
      <c r="B6" s="51"/>
      <c r="C6" s="4"/>
    </row>
    <row r="7" spans="1:4" s="6" customFormat="1" ht="6" customHeight="1" x14ac:dyDescent="0.25"/>
    <row r="8" spans="1:4" s="96" customFormat="1" ht="24" customHeight="1" x14ac:dyDescent="0.25">
      <c r="A8" s="94" t="s">
        <v>176</v>
      </c>
      <c r="B8" s="94" t="s">
        <v>177</v>
      </c>
      <c r="C8" s="43" t="s">
        <v>178</v>
      </c>
    </row>
    <row r="9" spans="1:4" s="96" customFormat="1" ht="9.75" customHeight="1" x14ac:dyDescent="0.25">
      <c r="A9" s="67" t="s">
        <v>179</v>
      </c>
      <c r="B9" s="69" t="s">
        <v>180</v>
      </c>
      <c r="C9" s="184">
        <v>0.30442365013168837</v>
      </c>
    </row>
    <row r="10" spans="1:4" s="96" customFormat="1" ht="9.75" customHeight="1" x14ac:dyDescent="0.25">
      <c r="A10" s="67" t="s">
        <v>181</v>
      </c>
      <c r="B10" s="69" t="s">
        <v>182</v>
      </c>
      <c r="C10" s="184">
        <v>3.9405281448070484E-2</v>
      </c>
    </row>
    <row r="11" spans="1:4" s="96" customFormat="1" ht="9.75" customHeight="1" x14ac:dyDescent="0.25">
      <c r="A11" s="67" t="s">
        <v>183</v>
      </c>
      <c r="B11" s="69" t="s">
        <v>184</v>
      </c>
      <c r="C11" s="184">
        <v>5.8544053586616553E-2</v>
      </c>
    </row>
    <row r="12" spans="1:4" s="96" customFormat="1" ht="9.75" customHeight="1" x14ac:dyDescent="0.25">
      <c r="A12" s="67" t="s">
        <v>185</v>
      </c>
      <c r="B12" s="69" t="s">
        <v>186</v>
      </c>
      <c r="C12" s="184">
        <v>1.1209385899836321E-2</v>
      </c>
    </row>
    <row r="13" spans="1:4" s="96" customFormat="1" ht="9.75" customHeight="1" x14ac:dyDescent="0.25">
      <c r="A13" s="67" t="s">
        <v>187</v>
      </c>
      <c r="B13" s="69" t="s">
        <v>188</v>
      </c>
      <c r="C13" s="184">
        <v>4.9933564027687775E-2</v>
      </c>
    </row>
    <row r="14" spans="1:4" s="96" customFormat="1" ht="9.75" customHeight="1" x14ac:dyDescent="0.25">
      <c r="A14" s="67" t="s">
        <v>189</v>
      </c>
      <c r="B14" s="69" t="s">
        <v>190</v>
      </c>
      <c r="C14" s="184">
        <v>1.3397967800904817E-2</v>
      </c>
    </row>
    <row r="15" spans="1:4" s="96" customFormat="1" ht="9.75" customHeight="1" x14ac:dyDescent="0.25">
      <c r="A15" s="67" t="s">
        <v>191</v>
      </c>
      <c r="B15" s="69" t="s">
        <v>192</v>
      </c>
      <c r="C15" s="184">
        <v>4.7099719374904161E-2</v>
      </c>
    </row>
    <row r="16" spans="1:4" s="96" customFormat="1" ht="9.75" customHeight="1" x14ac:dyDescent="0.25">
      <c r="A16" s="67" t="s">
        <v>193</v>
      </c>
      <c r="B16" s="69" t="s">
        <v>194</v>
      </c>
      <c r="C16" s="184">
        <v>9.3130079861214313E-2</v>
      </c>
    </row>
    <row r="17" spans="1:3" s="96" customFormat="1" ht="9.75" customHeight="1" x14ac:dyDescent="0.25">
      <c r="A17" s="67" t="s">
        <v>195</v>
      </c>
      <c r="B17" s="69" t="s">
        <v>196</v>
      </c>
      <c r="C17" s="184">
        <v>0.11954998308969418</v>
      </c>
    </row>
    <row r="18" spans="1:3" s="96" customFormat="1" ht="9.75" customHeight="1" x14ac:dyDescent="0.25">
      <c r="A18" s="67" t="s">
        <v>197</v>
      </c>
      <c r="B18" s="69" t="s">
        <v>198</v>
      </c>
      <c r="C18" s="184">
        <v>1.2453853823410289E-2</v>
      </c>
    </row>
    <row r="19" spans="1:3" s="96" customFormat="1" ht="9.75" customHeight="1" x14ac:dyDescent="0.25">
      <c r="A19" s="67" t="s">
        <v>199</v>
      </c>
      <c r="B19" s="69" t="s">
        <v>200</v>
      </c>
      <c r="C19" s="184">
        <v>1.5151578892936409E-2</v>
      </c>
    </row>
    <row r="20" spans="1:3" s="96" customFormat="1" ht="9.75" customHeight="1" x14ac:dyDescent="0.25">
      <c r="A20" s="67" t="s">
        <v>201</v>
      </c>
      <c r="B20" s="69" t="s">
        <v>202</v>
      </c>
      <c r="C20" s="184">
        <v>7.2712118397079264E-2</v>
      </c>
    </row>
    <row r="21" spans="1:3" s="96" customFormat="1" ht="9.75" customHeight="1" x14ac:dyDescent="0.25">
      <c r="A21" s="67" t="s">
        <v>203</v>
      </c>
      <c r="B21" s="69" t="s">
        <v>204</v>
      </c>
      <c r="C21" s="184">
        <v>8.7620836142755135E-2</v>
      </c>
    </row>
    <row r="22" spans="1:3" s="6" customFormat="1" ht="9.75" customHeight="1" x14ac:dyDescent="0.25">
      <c r="A22" s="67" t="s">
        <v>205</v>
      </c>
      <c r="B22" s="69" t="s">
        <v>206</v>
      </c>
      <c r="C22" s="184">
        <v>2.0472725022691551E-2</v>
      </c>
    </row>
    <row r="23" spans="1:3" s="6" customFormat="1" ht="9.75" customHeight="1" x14ac:dyDescent="0.25">
      <c r="A23" s="67" t="s">
        <v>291</v>
      </c>
      <c r="B23" s="68" t="s">
        <v>292</v>
      </c>
      <c r="C23" s="184">
        <v>1.1678606835293891E-2</v>
      </c>
    </row>
    <row r="24" spans="1:3" s="6" customFormat="1" ht="9.75" customHeight="1" x14ac:dyDescent="0.25">
      <c r="A24" s="67" t="s">
        <v>207</v>
      </c>
      <c r="B24" s="68" t="s">
        <v>293</v>
      </c>
      <c r="C24" s="184">
        <v>4.3216595665216323E-2</v>
      </c>
    </row>
    <row r="25" spans="1:3" s="6" customFormat="1" ht="3" customHeight="1" x14ac:dyDescent="0.25">
      <c r="A25" s="37"/>
      <c r="B25" s="37"/>
      <c r="C25" s="37"/>
    </row>
    <row r="26" spans="1:3" s="6" customFormat="1" ht="3" customHeight="1" x14ac:dyDescent="0.25"/>
    <row r="27" spans="1:3" s="6" customFormat="1" ht="9.75" customHeight="1" x14ac:dyDescent="0.25">
      <c r="A27" s="57" t="s">
        <v>274</v>
      </c>
    </row>
    <row r="28" spans="1:3" s="57" customFormat="1" ht="61.9" customHeight="1" x14ac:dyDescent="0.2">
      <c r="A28" s="392" t="s">
        <v>175</v>
      </c>
      <c r="B28" s="392"/>
      <c r="C28" s="392"/>
    </row>
    <row r="29" spans="1:3" s="57" customFormat="1" ht="9" x14ac:dyDescent="0.2">
      <c r="A29" s="57" t="s">
        <v>450</v>
      </c>
      <c r="B29" s="58"/>
    </row>
    <row r="30" spans="1:3" s="57" customFormat="1" ht="9" x14ac:dyDescent="0.2">
      <c r="B30" s="58"/>
    </row>
  </sheetData>
  <mergeCells count="2">
    <mergeCell ref="A5:C5"/>
    <mergeCell ref="A28:C28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6384" width="9.1796875" style="2"/>
  </cols>
  <sheetData>
    <row r="1" spans="1:10" s="86" customFormat="1" ht="12" customHeight="1" x14ac:dyDescent="0.25"/>
    <row r="2" spans="1:10" s="86" customFormat="1" ht="12" customHeight="1" x14ac:dyDescent="0.25"/>
    <row r="3" spans="1:10" ht="24" customHeight="1" x14ac:dyDescent="0.25">
      <c r="A3" s="87"/>
      <c r="J3" s="138"/>
    </row>
    <row r="4" spans="1:10" s="81" customFormat="1" ht="12" customHeight="1" x14ac:dyDescent="0.25">
      <c r="A4" s="78" t="s">
        <v>95</v>
      </c>
      <c r="B4" s="79"/>
      <c r="C4" s="80"/>
      <c r="D4" s="80"/>
      <c r="E4" s="80"/>
    </row>
    <row r="5" spans="1:10" s="50" customFormat="1" ht="12" customHeight="1" x14ac:dyDescent="0.35">
      <c r="A5" s="78" t="s">
        <v>208</v>
      </c>
      <c r="B5" s="78"/>
      <c r="C5" s="78"/>
      <c r="D5" s="78"/>
      <c r="E5" s="78"/>
    </row>
    <row r="6" spans="1:10" s="50" customFormat="1" ht="12" customHeight="1" x14ac:dyDescent="0.35">
      <c r="A6" s="5" t="str">
        <f>'[2]2.6 dati'!A6</f>
        <v>Anni 2019-2021 (*), milioni di tonnellate equivalenti di petrolio (Mtep) e variazioni percentuali</v>
      </c>
      <c r="B6" s="51"/>
      <c r="C6" s="4"/>
      <c r="D6" s="4"/>
      <c r="E6" s="4"/>
    </row>
    <row r="7" spans="1:10" ht="6" customHeight="1" x14ac:dyDescent="0.25"/>
    <row r="29" spans="1:21" ht="3" customHeight="1" x14ac:dyDescent="0.25"/>
    <row r="30" spans="1:21" ht="9.75" customHeight="1" x14ac:dyDescent="0.25">
      <c r="A30" s="57" t="s">
        <v>274</v>
      </c>
    </row>
    <row r="31" spans="1:21" ht="49.5" customHeight="1" x14ac:dyDescent="0.25">
      <c r="A31" s="393" t="s">
        <v>209</v>
      </c>
      <c r="B31" s="389"/>
      <c r="C31" s="389"/>
      <c r="D31" s="389"/>
      <c r="E31" s="389"/>
      <c r="F31" s="389"/>
      <c r="G31" s="389"/>
      <c r="H31" s="389"/>
      <c r="I31" s="389"/>
      <c r="J31" s="389"/>
      <c r="K31" s="189"/>
      <c r="L31" s="189"/>
      <c r="M31" s="189"/>
      <c r="N31" s="189"/>
      <c r="O31" s="189"/>
      <c r="P31" s="189"/>
      <c r="Q31" s="189"/>
      <c r="R31" s="189"/>
      <c r="S31" s="189"/>
      <c r="T31" s="189"/>
      <c r="U31" s="189"/>
    </row>
    <row r="32" spans="1:21" ht="9" customHeight="1" x14ac:dyDescent="0.25">
      <c r="A32" s="189" t="str">
        <f>'[2]2.6 dati'!A32</f>
        <v>(*) tra parentesi è riportata la variazione percentuale del NDEU nell'anno 2021 rispetto all'anno 2020.</v>
      </c>
      <c r="B32" s="183"/>
      <c r="C32" s="183"/>
      <c r="D32" s="183"/>
      <c r="E32" s="183"/>
      <c r="F32" s="183"/>
      <c r="G32" s="183"/>
      <c r="H32" s="183"/>
      <c r="I32" s="183"/>
      <c r="J32" s="183"/>
      <c r="K32" s="183"/>
      <c r="L32" s="183"/>
      <c r="M32" s="183"/>
      <c r="N32" s="183"/>
      <c r="O32" s="183"/>
      <c r="P32" s="183"/>
      <c r="Q32" s="183"/>
      <c r="R32" s="183"/>
      <c r="S32" s="183"/>
      <c r="T32" s="183"/>
      <c r="U32" s="183"/>
    </row>
    <row r="33" spans="2:2" s="57" customFormat="1" ht="9" x14ac:dyDescent="0.2">
      <c r="B33" s="58"/>
    </row>
  </sheetData>
  <mergeCells count="1">
    <mergeCell ref="A31:J31"/>
  </mergeCells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"/>
  <sheetViews>
    <sheetView workbookViewId="0">
      <selection activeCell="A4" sqref="A4"/>
    </sheetView>
  </sheetViews>
  <sheetFormatPr defaultColWidth="9.1796875" defaultRowHeight="12.5" x14ac:dyDescent="0.25"/>
  <cols>
    <col min="1" max="1" width="44.1796875" style="84" customWidth="1"/>
    <col min="2" max="2" width="15" style="84" customWidth="1"/>
    <col min="3" max="3" width="9.7265625" style="85" customWidth="1"/>
    <col min="4" max="7" width="9.7265625" style="84" customWidth="1"/>
    <col min="8" max="16384" width="9.1796875" style="84"/>
  </cols>
  <sheetData>
    <row r="1" spans="1:8" s="20" customFormat="1" ht="12" customHeight="1" x14ac:dyDescent="0.3">
      <c r="A1" s="73"/>
      <c r="B1" s="73"/>
      <c r="C1" s="74"/>
    </row>
    <row r="2" spans="1:8" s="20" customFormat="1" ht="12" customHeight="1" x14ac:dyDescent="0.3">
      <c r="A2" s="73"/>
      <c r="B2" s="73"/>
      <c r="C2" s="75"/>
      <c r="D2" s="21"/>
      <c r="E2" s="21"/>
      <c r="F2" s="21"/>
      <c r="G2" s="21"/>
    </row>
    <row r="3" spans="1:8" s="20" customFormat="1" ht="24" customHeight="1" x14ac:dyDescent="0.3">
      <c r="A3" s="76"/>
      <c r="B3" s="76"/>
      <c r="C3" s="75"/>
      <c r="D3" s="21"/>
      <c r="E3" s="21"/>
      <c r="F3" s="21"/>
      <c r="G3" s="21"/>
    </row>
    <row r="4" spans="1:8" s="81" customFormat="1" ht="12" customHeight="1" x14ac:dyDescent="0.25">
      <c r="A4" s="78" t="s">
        <v>95</v>
      </c>
      <c r="B4" s="78"/>
      <c r="C4" s="79"/>
      <c r="D4" s="80"/>
      <c r="E4" s="80"/>
      <c r="F4" s="80"/>
      <c r="G4" s="80"/>
    </row>
    <row r="5" spans="1:8" s="50" customFormat="1" ht="12" customHeight="1" x14ac:dyDescent="0.35">
      <c r="A5" s="78" t="s">
        <v>208</v>
      </c>
      <c r="B5" s="78"/>
      <c r="C5" s="78"/>
      <c r="D5" s="78"/>
      <c r="E5" s="78"/>
      <c r="F5" s="78"/>
      <c r="G5" s="78"/>
    </row>
    <row r="6" spans="1:8" s="50" customFormat="1" ht="12" customHeight="1" x14ac:dyDescent="0.35">
      <c r="A6" s="5" t="s">
        <v>294</v>
      </c>
      <c r="B6" s="5"/>
      <c r="C6" s="51"/>
      <c r="D6" s="4"/>
      <c r="E6" s="4"/>
      <c r="F6" s="4"/>
      <c r="G6" s="4"/>
    </row>
    <row r="7" spans="1:8" s="6" customFormat="1" ht="6" customHeight="1" x14ac:dyDescent="0.25"/>
    <row r="8" spans="1:8" s="96" customFormat="1" ht="24" customHeight="1" x14ac:dyDescent="0.25">
      <c r="A8" s="94" t="s">
        <v>210</v>
      </c>
      <c r="B8" s="94" t="s">
        <v>297</v>
      </c>
      <c r="C8" s="94" t="s">
        <v>177</v>
      </c>
      <c r="D8" s="43">
        <v>2019</v>
      </c>
      <c r="E8" s="43">
        <v>2020</v>
      </c>
      <c r="F8" s="43">
        <v>2021</v>
      </c>
      <c r="G8" s="43" t="s">
        <v>296</v>
      </c>
    </row>
    <row r="9" spans="1:8" s="96" customFormat="1" ht="9.75" customHeight="1" x14ac:dyDescent="0.25">
      <c r="A9" s="67" t="s">
        <v>211</v>
      </c>
      <c r="B9" s="67" t="s">
        <v>466</v>
      </c>
      <c r="C9" s="69" t="s">
        <v>212</v>
      </c>
      <c r="D9" s="185">
        <v>6.2284290154745756</v>
      </c>
      <c r="E9" s="185">
        <v>5.5810188655421831</v>
      </c>
      <c r="F9" s="185">
        <v>6.1673652026635333</v>
      </c>
      <c r="G9" s="186">
        <v>10.506080542775379</v>
      </c>
      <c r="H9" s="186"/>
    </row>
    <row r="10" spans="1:8" s="96" customFormat="1" ht="9.75" customHeight="1" x14ac:dyDescent="0.25">
      <c r="A10" s="67"/>
      <c r="B10" s="67"/>
      <c r="C10" s="69"/>
      <c r="D10" s="185"/>
      <c r="E10" s="185"/>
      <c r="F10" s="185"/>
      <c r="G10" s="186"/>
      <c r="H10" s="186"/>
    </row>
    <row r="11" spans="1:8" s="96" customFormat="1" ht="9.75" customHeight="1" x14ac:dyDescent="0.25">
      <c r="A11" s="67" t="s">
        <v>467</v>
      </c>
      <c r="B11" s="67" t="s">
        <v>468</v>
      </c>
      <c r="C11" s="69" t="s">
        <v>469</v>
      </c>
      <c r="D11" s="185"/>
      <c r="E11" s="185"/>
      <c r="F11" s="185"/>
      <c r="G11" s="186"/>
      <c r="H11" s="186"/>
    </row>
    <row r="12" spans="1:8" s="96" customFormat="1" ht="9.75" customHeight="1" x14ac:dyDescent="0.25">
      <c r="A12" s="67" t="s">
        <v>213</v>
      </c>
      <c r="B12" s="67" t="s">
        <v>470</v>
      </c>
      <c r="C12" s="69" t="s">
        <v>214</v>
      </c>
      <c r="D12" s="185">
        <v>8.2143956287833717</v>
      </c>
      <c r="E12" s="185">
        <v>7.547082448697501</v>
      </c>
      <c r="F12" s="185">
        <v>8.964221320522233</v>
      </c>
      <c r="G12" s="186">
        <v>18.777307409293059</v>
      </c>
      <c r="H12" s="186"/>
    </row>
    <row r="13" spans="1:8" s="96" customFormat="1" ht="9.75" customHeight="1" x14ac:dyDescent="0.25">
      <c r="A13" s="67" t="s">
        <v>215</v>
      </c>
      <c r="B13" s="67" t="s">
        <v>471</v>
      </c>
      <c r="C13" s="69" t="s">
        <v>216</v>
      </c>
      <c r="D13" s="185">
        <v>5.6405232966506453</v>
      </c>
      <c r="E13" s="185">
        <v>4.6089565199182756</v>
      </c>
      <c r="F13" s="185">
        <v>5.0172462479888438</v>
      </c>
      <c r="G13" s="186">
        <v>8.8586153135983068</v>
      </c>
      <c r="H13" s="186"/>
    </row>
    <row r="14" spans="1:8" s="96" customFormat="1" ht="9.75" customHeight="1" x14ac:dyDescent="0.25">
      <c r="A14" s="67" t="s">
        <v>217</v>
      </c>
      <c r="B14" s="67" t="s">
        <v>472</v>
      </c>
      <c r="C14" s="69" t="s">
        <v>218</v>
      </c>
      <c r="D14" s="185">
        <v>3.0138872438755899</v>
      </c>
      <c r="E14" s="185">
        <v>1.1270505197140637</v>
      </c>
      <c r="F14" s="185">
        <v>1.3385465420669489</v>
      </c>
      <c r="G14" s="186">
        <v>18.765442955169618</v>
      </c>
      <c r="H14" s="186"/>
    </row>
    <row r="15" spans="1:8" s="96" customFormat="1" ht="9.75" customHeight="1" x14ac:dyDescent="0.25">
      <c r="A15" s="67" t="s">
        <v>219</v>
      </c>
      <c r="B15" s="67" t="s">
        <v>473</v>
      </c>
      <c r="C15" s="69" t="s">
        <v>220</v>
      </c>
      <c r="D15" s="185">
        <v>1.8465381950984947</v>
      </c>
      <c r="E15" s="185">
        <v>1.7252719495208557</v>
      </c>
      <c r="F15" s="185">
        <v>1.8421170103278885</v>
      </c>
      <c r="G15" s="186">
        <v>6.7725590066819876</v>
      </c>
      <c r="H15" s="186"/>
    </row>
    <row r="16" spans="1:8" s="96" customFormat="1" ht="9.75" customHeight="1" x14ac:dyDescent="0.25">
      <c r="A16" s="67" t="s">
        <v>221</v>
      </c>
      <c r="B16" s="67" t="s">
        <v>474</v>
      </c>
      <c r="C16" s="69" t="s">
        <v>222</v>
      </c>
      <c r="D16" s="185">
        <v>9.5796347192297654E-2</v>
      </c>
      <c r="E16" s="185">
        <v>7.8848794697657293E-2</v>
      </c>
      <c r="F16" s="185">
        <v>7.8449686907278757E-2</v>
      </c>
      <c r="G16" s="186">
        <v>-0.50616853676571338</v>
      </c>
      <c r="H16" s="186"/>
    </row>
    <row r="17" spans="1:22" s="96" customFormat="1" ht="9.75" customHeight="1" x14ac:dyDescent="0.25">
      <c r="A17" s="67"/>
      <c r="B17" s="67"/>
      <c r="C17" s="69"/>
      <c r="D17" s="185"/>
      <c r="E17" s="185"/>
      <c r="F17" s="185"/>
      <c r="G17" s="186"/>
      <c r="H17" s="186"/>
    </row>
    <row r="18" spans="1:22" s="96" customFormat="1" ht="9.75" customHeight="1" x14ac:dyDescent="0.25">
      <c r="A18" s="67" t="s">
        <v>223</v>
      </c>
      <c r="B18" s="67" t="s">
        <v>475</v>
      </c>
      <c r="C18" s="69" t="s">
        <v>224</v>
      </c>
      <c r="D18" s="185">
        <v>3.0829109721819354</v>
      </c>
      <c r="E18" s="185">
        <v>2.5802233824566425</v>
      </c>
      <c r="F18" s="185">
        <v>2.7058347522704818</v>
      </c>
      <c r="G18" s="186">
        <v>4.8682362414003109</v>
      </c>
      <c r="H18" s="186"/>
    </row>
    <row r="19" spans="1:22" s="96" customFormat="1" ht="9.75" customHeight="1" x14ac:dyDescent="0.25">
      <c r="A19" s="67" t="s">
        <v>225</v>
      </c>
      <c r="B19" s="67" t="s">
        <v>476</v>
      </c>
      <c r="C19" s="69" t="s">
        <v>226</v>
      </c>
      <c r="D19" s="185">
        <v>0.69730285606428155</v>
      </c>
      <c r="E19" s="185">
        <v>0.68066522929873785</v>
      </c>
      <c r="F19" s="185">
        <v>0.70110282082159237</v>
      </c>
      <c r="G19" s="186">
        <v>3.0025907954649824</v>
      </c>
      <c r="H19" s="186"/>
    </row>
    <row r="20" spans="1:22" s="96" customFormat="1" ht="9.75" customHeight="1" x14ac:dyDescent="0.25">
      <c r="A20" s="67" t="s">
        <v>227</v>
      </c>
      <c r="B20" s="67" t="s">
        <v>477</v>
      </c>
      <c r="C20" s="69" t="s">
        <v>228</v>
      </c>
      <c r="D20" s="185">
        <v>0.66969028154819343</v>
      </c>
      <c r="E20" s="185">
        <v>0.59435619079408086</v>
      </c>
      <c r="F20" s="185">
        <v>0.60950610228311364</v>
      </c>
      <c r="G20" s="186">
        <v>2.5489616704070954</v>
      </c>
      <c r="H20" s="186"/>
    </row>
    <row r="21" spans="1:22" s="96" customFormat="1" ht="9.75" customHeight="1" x14ac:dyDescent="0.25">
      <c r="A21" s="67" t="s">
        <v>229</v>
      </c>
      <c r="B21" s="67" t="s">
        <v>478</v>
      </c>
      <c r="C21" s="69" t="s">
        <v>230</v>
      </c>
      <c r="D21" s="185">
        <v>0.44098113055965726</v>
      </c>
      <c r="E21" s="185">
        <v>0.35163575758567989</v>
      </c>
      <c r="F21" s="185">
        <v>0.41717255630516531</v>
      </c>
      <c r="G21" s="186">
        <v>18.637694633065479</v>
      </c>
      <c r="H21" s="186"/>
    </row>
    <row r="22" spans="1:22" s="96" customFormat="1" ht="9.75" customHeight="1" x14ac:dyDescent="0.25">
      <c r="A22" s="67" t="s">
        <v>231</v>
      </c>
      <c r="B22" s="67" t="s">
        <v>479</v>
      </c>
      <c r="C22" s="69" t="s">
        <v>232</v>
      </c>
      <c r="D22" s="185">
        <v>1.7338816232303449</v>
      </c>
      <c r="E22" s="185">
        <v>1.4714468225348161</v>
      </c>
      <c r="F22" s="185">
        <v>1.6755072654557799</v>
      </c>
      <c r="G22" s="186">
        <v>13.868013427045582</v>
      </c>
      <c r="H22" s="186"/>
    </row>
    <row r="23" spans="1:22" s="96" customFormat="1" ht="9.75" customHeight="1" x14ac:dyDescent="0.25">
      <c r="A23" s="67" t="s">
        <v>233</v>
      </c>
      <c r="B23" s="67" t="s">
        <v>480</v>
      </c>
      <c r="C23" s="69" t="s">
        <v>234</v>
      </c>
      <c r="D23" s="185">
        <v>0.78779434339776011</v>
      </c>
      <c r="E23" s="185">
        <v>0.68365261703177538</v>
      </c>
      <c r="F23" s="185">
        <v>0.80824888764868741</v>
      </c>
      <c r="G23" s="186">
        <v>18.22508500850526</v>
      </c>
      <c r="H23" s="186"/>
    </row>
    <row r="24" spans="1:22" s="96" customFormat="1" ht="9.75" customHeight="1" x14ac:dyDescent="0.25">
      <c r="A24" s="67" t="s">
        <v>235</v>
      </c>
      <c r="B24" s="67" t="s">
        <v>481</v>
      </c>
      <c r="C24" s="69" t="s">
        <v>236</v>
      </c>
      <c r="D24" s="185">
        <v>1.7933138303908884</v>
      </c>
      <c r="E24" s="185">
        <v>1.9714308460241987</v>
      </c>
      <c r="F24" s="185">
        <v>1.6645409007198417</v>
      </c>
      <c r="G24" s="186">
        <v>-15.566863322812694</v>
      </c>
      <c r="H24" s="186"/>
    </row>
    <row r="25" spans="1:22" s="96" customFormat="1" ht="9.75" customHeight="1" x14ac:dyDescent="0.25">
      <c r="A25" s="67" t="s">
        <v>237</v>
      </c>
      <c r="B25" s="67" t="s">
        <v>482</v>
      </c>
      <c r="C25" s="69" t="s">
        <v>238</v>
      </c>
      <c r="D25" s="185">
        <v>0.99281662767699186</v>
      </c>
      <c r="E25" s="185">
        <v>0.96124140587114704</v>
      </c>
      <c r="F25" s="185">
        <v>0.92921219913717856</v>
      </c>
      <c r="G25" s="186">
        <v>-3.3320669020641276</v>
      </c>
      <c r="H25" s="186"/>
    </row>
    <row r="26" spans="1:22" s="6" customFormat="1" ht="9.75" customHeight="1" x14ac:dyDescent="0.25">
      <c r="A26" s="67" t="s">
        <v>239</v>
      </c>
      <c r="B26" s="67" t="s">
        <v>483</v>
      </c>
      <c r="C26" s="69" t="s">
        <v>240</v>
      </c>
      <c r="D26" s="185">
        <v>3.6982615460371764</v>
      </c>
      <c r="E26" s="185">
        <v>4.1546887062622897</v>
      </c>
      <c r="F26" s="185">
        <v>3.3513056484021426</v>
      </c>
      <c r="G26" s="186">
        <v>-19.33678103606708</v>
      </c>
      <c r="H26" s="186"/>
    </row>
    <row r="27" spans="1:22" s="6" customFormat="1" ht="9.75" customHeight="1" x14ac:dyDescent="0.25">
      <c r="A27" s="67" t="s">
        <v>241</v>
      </c>
      <c r="B27" s="67" t="s">
        <v>484</v>
      </c>
      <c r="C27" s="68" t="s">
        <v>242</v>
      </c>
      <c r="D27" s="187">
        <v>0.67052082641626509</v>
      </c>
      <c r="E27" s="187">
        <v>0.51510916007225105</v>
      </c>
      <c r="F27" s="187">
        <v>0.5277930648213548</v>
      </c>
      <c r="G27" s="188">
        <v>2.462372198414144</v>
      </c>
      <c r="H27" s="188"/>
    </row>
    <row r="28" spans="1:22" s="6" customFormat="1" ht="9.75" customHeight="1" x14ac:dyDescent="0.25">
      <c r="A28" s="67" t="s">
        <v>243</v>
      </c>
      <c r="B28" s="67" t="s">
        <v>485</v>
      </c>
      <c r="C28" s="68" t="s">
        <v>244</v>
      </c>
      <c r="D28" s="187">
        <v>1.325106134084137</v>
      </c>
      <c r="E28" s="187">
        <v>0.89157997252984755</v>
      </c>
      <c r="F28" s="187">
        <v>0.9722253553029091</v>
      </c>
      <c r="G28" s="188">
        <v>9.045221433611971</v>
      </c>
      <c r="H28" s="188"/>
    </row>
    <row r="29" spans="1:22" s="6" customFormat="1" ht="9.75" customHeight="1" x14ac:dyDescent="0.25">
      <c r="A29" s="57" t="s">
        <v>274</v>
      </c>
      <c r="B29" s="37"/>
      <c r="C29" s="37"/>
      <c r="D29" s="37"/>
      <c r="E29" s="37"/>
      <c r="F29" s="37"/>
      <c r="G29" s="37"/>
    </row>
    <row r="30" spans="1:22" s="6" customFormat="1" ht="3" customHeight="1" x14ac:dyDescent="0.25">
      <c r="A30" s="86"/>
      <c r="B30" s="86"/>
      <c r="C30" s="86"/>
      <c r="D30" s="86"/>
      <c r="E30" s="86"/>
      <c r="F30" s="86"/>
      <c r="G30" s="86"/>
    </row>
    <row r="31" spans="1:22" s="2" customFormat="1" ht="36" customHeight="1" x14ac:dyDescent="0.25">
      <c r="A31" s="394" t="s">
        <v>209</v>
      </c>
      <c r="B31" s="394"/>
      <c r="C31" s="394"/>
      <c r="D31" s="394"/>
      <c r="E31" s="394"/>
      <c r="F31" s="394"/>
      <c r="G31" s="394"/>
      <c r="H31" s="191"/>
      <c r="I31" s="191"/>
      <c r="J31" s="191"/>
      <c r="K31" s="191"/>
      <c r="L31" s="191"/>
      <c r="M31" s="191"/>
      <c r="N31" s="191"/>
      <c r="O31" s="191"/>
      <c r="P31" s="191"/>
      <c r="Q31" s="191"/>
      <c r="R31" s="191"/>
      <c r="S31" s="191"/>
      <c r="T31" s="191"/>
      <c r="U31" s="191"/>
      <c r="V31" s="191"/>
    </row>
    <row r="32" spans="1:22" s="57" customFormat="1" ht="9" x14ac:dyDescent="0.2">
      <c r="A32" s="189" t="s">
        <v>295</v>
      </c>
      <c r="B32" s="58"/>
    </row>
  </sheetData>
  <mergeCells count="1">
    <mergeCell ref="A31:G31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A4" sqref="A4:J4"/>
    </sheetView>
  </sheetViews>
  <sheetFormatPr defaultRowHeight="12.5" x14ac:dyDescent="0.25"/>
  <sheetData>
    <row r="1" spans="1:10" ht="12" customHeight="1" x14ac:dyDescent="0.25"/>
    <row r="2" spans="1:10" ht="12" customHeight="1" x14ac:dyDescent="0.25"/>
    <row r="3" spans="1:10" ht="24" customHeight="1" x14ac:dyDescent="0.25"/>
    <row r="4" spans="1:10" s="31" customFormat="1" ht="12" customHeight="1" x14ac:dyDescent="0.25">
      <c r="A4" s="395" t="s">
        <v>89</v>
      </c>
      <c r="B4" s="396"/>
      <c r="C4" s="396"/>
      <c r="D4" s="396"/>
      <c r="E4" s="396"/>
      <c r="F4" s="396"/>
      <c r="G4" s="396"/>
      <c r="H4" s="396"/>
      <c r="I4" s="396"/>
      <c r="J4" s="396"/>
    </row>
    <row r="5" spans="1:10" ht="12" customHeight="1" x14ac:dyDescent="0.25">
      <c r="A5" s="151" t="s">
        <v>302</v>
      </c>
      <c r="B5" s="149"/>
      <c r="C5" s="149"/>
      <c r="D5" s="149"/>
      <c r="E5" s="149"/>
      <c r="F5" s="149"/>
      <c r="G5" s="149"/>
      <c r="H5" s="149"/>
      <c r="I5" s="149"/>
      <c r="J5" s="149"/>
    </row>
    <row r="6" spans="1:10" ht="12" customHeight="1" x14ac:dyDescent="0.35">
      <c r="A6" s="30" t="s">
        <v>303</v>
      </c>
      <c r="B6" s="28"/>
      <c r="C6" s="150"/>
      <c r="D6" s="150"/>
      <c r="E6" s="150"/>
      <c r="F6" s="28"/>
      <c r="G6" s="28"/>
      <c r="H6" s="28"/>
      <c r="I6" s="116"/>
      <c r="J6" s="116"/>
    </row>
    <row r="7" spans="1:10" ht="6" customHeight="1" x14ac:dyDescent="0.25"/>
    <row r="22" spans="1:10" x14ac:dyDescent="0.25">
      <c r="A22" s="109" t="s">
        <v>308</v>
      </c>
    </row>
    <row r="23" spans="1:10" ht="19.5" customHeight="1" x14ac:dyDescent="0.25">
      <c r="A23" s="397" t="s">
        <v>309</v>
      </c>
      <c r="B23" s="398"/>
      <c r="C23" s="398"/>
      <c r="D23" s="398"/>
      <c r="E23" s="398"/>
      <c r="F23" s="398"/>
      <c r="G23" s="398"/>
      <c r="H23" s="398"/>
      <c r="I23" s="398"/>
      <c r="J23" s="398"/>
    </row>
    <row r="24" spans="1:10" x14ac:dyDescent="0.25">
      <c r="A24" s="109" t="s">
        <v>310</v>
      </c>
    </row>
  </sheetData>
  <mergeCells count="2">
    <mergeCell ref="A4:J4"/>
    <mergeCell ref="A23:J2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zoomScaleNormal="100" workbookViewId="0">
      <selection activeCell="A4" sqref="A4:J4"/>
    </sheetView>
  </sheetViews>
  <sheetFormatPr defaultColWidth="9.1796875" defaultRowHeight="12.5" x14ac:dyDescent="0.25"/>
  <cols>
    <col min="1" max="1" width="18.26953125" style="28" customWidth="1"/>
    <col min="2" max="16384" width="9.1796875" style="28"/>
  </cols>
  <sheetData>
    <row r="1" spans="1:10" ht="12" customHeight="1" x14ac:dyDescent="0.25"/>
    <row r="2" spans="1:10" ht="12" customHeight="1" x14ac:dyDescent="0.25"/>
    <row r="3" spans="1:10" ht="24" customHeight="1" x14ac:dyDescent="0.25"/>
    <row r="4" spans="1:10" ht="12" customHeight="1" x14ac:dyDescent="0.25">
      <c r="A4" s="395" t="s">
        <v>245</v>
      </c>
      <c r="B4" s="396"/>
      <c r="C4" s="396"/>
      <c r="D4" s="396"/>
      <c r="E4" s="396"/>
      <c r="F4" s="396"/>
      <c r="G4" s="396"/>
      <c r="H4" s="396"/>
      <c r="I4" s="396"/>
      <c r="J4" s="396"/>
    </row>
    <row r="5" spans="1:10" ht="12" customHeight="1" x14ac:dyDescent="0.25">
      <c r="A5" s="395" t="s">
        <v>302</v>
      </c>
      <c r="B5" s="396"/>
      <c r="C5" s="396"/>
      <c r="D5" s="396"/>
      <c r="E5" s="396"/>
      <c r="F5" s="396"/>
      <c r="G5" s="396"/>
      <c r="H5" s="396"/>
      <c r="I5" s="149"/>
      <c r="J5" s="149"/>
    </row>
    <row r="6" spans="1:10" ht="12" customHeight="1" x14ac:dyDescent="0.35">
      <c r="A6" s="30" t="s">
        <v>303</v>
      </c>
      <c r="C6" s="150"/>
      <c r="D6" s="150"/>
      <c r="E6" s="150"/>
      <c r="I6" s="116"/>
      <c r="J6" s="116"/>
    </row>
    <row r="7" spans="1:10" ht="6" customHeight="1" x14ac:dyDescent="0.35">
      <c r="A7" s="200"/>
      <c r="B7" s="200"/>
      <c r="C7" s="201"/>
      <c r="D7" s="201"/>
      <c r="E7" s="201"/>
      <c r="F7" s="200"/>
      <c r="G7" s="202"/>
      <c r="I7" s="116"/>
      <c r="J7" s="116"/>
    </row>
    <row r="8" spans="1:10" ht="12.75" customHeight="1" x14ac:dyDescent="0.25">
      <c r="A8" s="198"/>
      <c r="B8" s="399" t="s">
        <v>304</v>
      </c>
      <c r="C8" s="400"/>
      <c r="D8" s="400"/>
      <c r="E8" s="400"/>
      <c r="F8" s="400"/>
      <c r="G8" s="400"/>
      <c r="H8" s="400"/>
    </row>
    <row r="9" spans="1:10" ht="28.5" customHeight="1" x14ac:dyDescent="0.25">
      <c r="A9" s="199"/>
      <c r="B9" s="152" t="s">
        <v>134</v>
      </c>
      <c r="C9" s="152" t="s">
        <v>133</v>
      </c>
      <c r="D9" s="152" t="s">
        <v>136</v>
      </c>
      <c r="E9" s="152" t="s">
        <v>135</v>
      </c>
      <c r="F9" s="152" t="s">
        <v>305</v>
      </c>
      <c r="G9" s="152" t="s">
        <v>306</v>
      </c>
      <c r="H9" s="152" t="s">
        <v>84</v>
      </c>
    </row>
    <row r="10" spans="1:10" ht="9.75" customHeight="1" x14ac:dyDescent="0.25">
      <c r="A10" s="230" t="s">
        <v>7</v>
      </c>
      <c r="B10" s="231">
        <v>40.299999999999997</v>
      </c>
      <c r="C10" s="231">
        <v>43.4</v>
      </c>
      <c r="D10" s="231">
        <v>2.2999999999999998</v>
      </c>
      <c r="E10" s="231">
        <v>5</v>
      </c>
      <c r="F10" s="231">
        <v>7</v>
      </c>
      <c r="G10" s="232">
        <v>2</v>
      </c>
      <c r="H10" s="233">
        <f t="shared" ref="H10:H15" si="0">SUM(B10:G10)</f>
        <v>99.999999999999986</v>
      </c>
    </row>
    <row r="11" spans="1:10" ht="9.75" customHeight="1" x14ac:dyDescent="0.25">
      <c r="A11" s="153" t="s">
        <v>163</v>
      </c>
      <c r="B11" s="220">
        <v>56.1</v>
      </c>
      <c r="C11" s="220">
        <v>21.5</v>
      </c>
      <c r="D11" s="220">
        <v>2.9</v>
      </c>
      <c r="E11" s="220">
        <v>11.3</v>
      </c>
      <c r="F11" s="154">
        <v>8.1</v>
      </c>
      <c r="G11" s="155">
        <v>0.2</v>
      </c>
      <c r="H11" s="221">
        <v>100</v>
      </c>
    </row>
    <row r="12" spans="1:10" ht="9.75" customHeight="1" x14ac:dyDescent="0.25">
      <c r="A12" s="153" t="s">
        <v>162</v>
      </c>
      <c r="B12" s="220">
        <v>46.5</v>
      </c>
      <c r="C12" s="220">
        <v>33.9</v>
      </c>
      <c r="D12" s="220">
        <v>1</v>
      </c>
      <c r="E12" s="220">
        <v>7.5</v>
      </c>
      <c r="F12" s="154">
        <v>10.6</v>
      </c>
      <c r="G12" s="155">
        <v>0.5</v>
      </c>
      <c r="H12" s="221">
        <f t="shared" si="0"/>
        <v>100</v>
      </c>
    </row>
    <row r="13" spans="1:10" ht="9.75" customHeight="1" x14ac:dyDescent="0.25">
      <c r="A13" s="222" t="s">
        <v>307</v>
      </c>
      <c r="B13" s="223">
        <v>40.9</v>
      </c>
      <c r="C13" s="223">
        <v>43</v>
      </c>
      <c r="D13" s="223">
        <v>1.8</v>
      </c>
      <c r="E13" s="223">
        <v>5.2</v>
      </c>
      <c r="F13" s="224">
        <v>8</v>
      </c>
      <c r="G13" s="225">
        <v>1.1000000000000001</v>
      </c>
      <c r="H13" s="226">
        <f t="shared" si="0"/>
        <v>100</v>
      </c>
    </row>
    <row r="14" spans="1:10" ht="9.75" customHeight="1" x14ac:dyDescent="0.25">
      <c r="A14" s="153" t="s">
        <v>160</v>
      </c>
      <c r="B14" s="220">
        <v>36.1</v>
      </c>
      <c r="C14" s="220">
        <v>48.1</v>
      </c>
      <c r="D14" s="220">
        <v>3.1</v>
      </c>
      <c r="E14" s="220">
        <v>4</v>
      </c>
      <c r="F14" s="154">
        <v>6.7</v>
      </c>
      <c r="G14" s="154">
        <v>1.9</v>
      </c>
      <c r="H14" s="221">
        <v>100</v>
      </c>
      <c r="I14" s="116"/>
      <c r="J14" s="116"/>
    </row>
    <row r="15" spans="1:10" ht="9.75" customHeight="1" x14ac:dyDescent="0.25">
      <c r="A15" s="227" t="s">
        <v>159</v>
      </c>
      <c r="B15" s="228">
        <v>35</v>
      </c>
      <c r="C15" s="228">
        <v>51.9</v>
      </c>
      <c r="D15" s="228">
        <v>2.5</v>
      </c>
      <c r="E15" s="228">
        <v>2.5</v>
      </c>
      <c r="F15" s="229">
        <v>4.0999999999999996</v>
      </c>
      <c r="G15" s="229">
        <v>4</v>
      </c>
      <c r="H15" s="137">
        <f t="shared" si="0"/>
        <v>100</v>
      </c>
    </row>
    <row r="16" spans="1:10" ht="12" customHeight="1" x14ac:dyDescent="0.35">
      <c r="A16" s="109" t="s">
        <v>308</v>
      </c>
      <c r="C16" s="150"/>
      <c r="D16" s="150"/>
      <c r="E16" s="150"/>
      <c r="I16" s="116"/>
      <c r="J16" s="116"/>
    </row>
    <row r="17" spans="1:8" ht="21" customHeight="1" x14ac:dyDescent="0.25">
      <c r="A17" s="397" t="s">
        <v>309</v>
      </c>
      <c r="B17" s="398"/>
      <c r="C17" s="398"/>
      <c r="D17" s="398"/>
      <c r="E17" s="398"/>
      <c r="F17" s="398"/>
      <c r="G17" s="398"/>
      <c r="H17" s="398"/>
    </row>
    <row r="18" spans="1:8" ht="21" customHeight="1" x14ac:dyDescent="0.25">
      <c r="A18" s="397" t="s">
        <v>310</v>
      </c>
      <c r="B18" s="398"/>
      <c r="C18" s="398"/>
      <c r="D18" s="398"/>
      <c r="E18" s="398"/>
      <c r="F18" s="398"/>
      <c r="G18" s="398"/>
      <c r="H18" s="398"/>
    </row>
  </sheetData>
  <mergeCells count="5">
    <mergeCell ref="A4:J4"/>
    <mergeCell ref="A5:H5"/>
    <mergeCell ref="B8:H8"/>
    <mergeCell ref="A17:H17"/>
    <mergeCell ref="A18:H18"/>
  </mergeCells>
  <pageMargins left="0.7" right="0.7" top="0.75" bottom="0.75" header="0.3" footer="0.3"/>
  <pageSetup paperSize="9" orientation="portrait" horizontalDpi="4294967294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6"/>
  <sheetViews>
    <sheetView zoomScaleNormal="100" workbookViewId="0">
      <selection activeCell="A4" sqref="A4"/>
    </sheetView>
  </sheetViews>
  <sheetFormatPr defaultRowHeight="12.5" x14ac:dyDescent="0.25"/>
  <cols>
    <col min="12" max="12" width="11.7265625" customWidth="1"/>
  </cols>
  <sheetData>
    <row r="1" spans="1:28" s="112" customFormat="1" ht="12" customHeight="1" x14ac:dyDescent="0.25">
      <c r="A1" s="111"/>
      <c r="B1" s="111"/>
      <c r="C1" s="111"/>
      <c r="D1" s="111"/>
      <c r="E1" s="111"/>
      <c r="F1" s="111"/>
      <c r="G1" s="111"/>
      <c r="H1" s="111"/>
      <c r="I1" s="111"/>
    </row>
    <row r="2" spans="1:28" s="112" customFormat="1" ht="12" customHeight="1" x14ac:dyDescent="0.25">
      <c r="A2" s="111"/>
      <c r="B2" s="111"/>
      <c r="C2" s="111"/>
      <c r="D2" s="111"/>
      <c r="E2" s="111"/>
      <c r="F2" s="111"/>
      <c r="G2" s="111"/>
      <c r="H2" s="111"/>
      <c r="I2" s="111"/>
    </row>
    <row r="3" spans="1:28" s="29" customFormat="1" ht="24" customHeight="1" x14ac:dyDescent="0.25">
      <c r="A3" s="401"/>
      <c r="B3" s="401"/>
      <c r="C3" s="401"/>
      <c r="D3" s="401"/>
      <c r="E3" s="401"/>
      <c r="F3" s="401"/>
      <c r="G3" s="401"/>
      <c r="H3" s="401"/>
      <c r="I3" s="401"/>
      <c r="L3"/>
    </row>
    <row r="4" spans="1:28" s="28" customFormat="1" ht="12" customHeight="1" x14ac:dyDescent="0.3">
      <c r="A4" s="310" t="s">
        <v>103</v>
      </c>
    </row>
    <row r="5" spans="1:28" s="50" customFormat="1" ht="23.25" customHeight="1" x14ac:dyDescent="0.35">
      <c r="A5" s="395" t="s">
        <v>410</v>
      </c>
      <c r="B5" s="396"/>
      <c r="C5" s="396"/>
      <c r="D5" s="396"/>
      <c r="E5" s="396"/>
      <c r="F5" s="396"/>
      <c r="G5" s="396"/>
      <c r="H5" s="396"/>
      <c r="I5" s="396"/>
      <c r="J5" s="396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</row>
    <row r="6" spans="1:28" s="50" customFormat="1" ht="12" customHeight="1" x14ac:dyDescent="0.35">
      <c r="A6" s="28" t="s">
        <v>409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</row>
    <row r="7" spans="1:28" s="1" customFormat="1" ht="6" customHeight="1" x14ac:dyDescent="0.35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</row>
    <row r="8" spans="1:28" ht="12.75" customHeight="1" x14ac:dyDescent="0.25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</row>
    <row r="9" spans="1:28" ht="12.75" customHeight="1" x14ac:dyDescent="0.25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</row>
    <row r="10" spans="1:28" ht="12.75" customHeight="1" x14ac:dyDescent="0.25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</row>
    <row r="11" spans="1:28" ht="12.75" customHeight="1" x14ac:dyDescent="0.25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</row>
    <row r="12" spans="1:28" ht="12.75" customHeight="1" x14ac:dyDescent="0.25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</row>
    <row r="13" spans="1:28" ht="12.75" customHeight="1" x14ac:dyDescent="0.25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</row>
    <row r="14" spans="1:28" ht="12.75" customHeight="1" x14ac:dyDescent="0.25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</row>
    <row r="15" spans="1:28" ht="12.75" customHeight="1" x14ac:dyDescent="0.25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</row>
    <row r="16" spans="1:28" ht="12.75" customHeight="1" x14ac:dyDescent="0.25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</row>
    <row r="17" spans="1:28" ht="12.75" customHeight="1" x14ac:dyDescent="0.25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</row>
    <row r="18" spans="1:28" ht="12.75" customHeight="1" x14ac:dyDescent="0.25">
      <c r="A18" s="28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</row>
    <row r="19" spans="1:28" ht="12.75" customHeight="1" x14ac:dyDescent="0.25">
      <c r="A19" s="28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</row>
    <row r="20" spans="1:28" ht="12.75" customHeight="1" x14ac:dyDescent="0.25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</row>
    <row r="21" spans="1:28" ht="12.75" customHeight="1" x14ac:dyDescent="0.25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</row>
    <row r="22" spans="1:28" ht="12.75" customHeight="1" x14ac:dyDescent="0.25">
      <c r="A22" s="28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</row>
    <row r="23" spans="1:28" ht="12.75" customHeight="1" x14ac:dyDescent="0.25">
      <c r="A23" s="28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</row>
    <row r="24" spans="1:28" ht="12.75" customHeight="1" x14ac:dyDescent="0.25">
      <c r="A24" s="28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</row>
    <row r="25" spans="1:28" ht="12.75" customHeight="1" x14ac:dyDescent="0.25">
      <c r="A25" s="28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</row>
    <row r="26" spans="1:28" ht="12.75" customHeight="1" x14ac:dyDescent="0.25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</row>
    <row r="27" spans="1:28" ht="12.75" customHeight="1" x14ac:dyDescent="0.25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</row>
    <row r="28" spans="1:28" ht="12.75" customHeight="1" x14ac:dyDescent="0.25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</row>
    <row r="29" spans="1:28" ht="12.75" customHeight="1" x14ac:dyDescent="0.25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</row>
    <row r="30" spans="1:28" ht="12.75" customHeight="1" x14ac:dyDescent="0.25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</row>
    <row r="31" spans="1:28" ht="12.75" customHeight="1" x14ac:dyDescent="0.25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</row>
    <row r="32" spans="1:28" ht="12.75" customHeight="1" x14ac:dyDescent="0.25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</row>
    <row r="33" spans="1:28" ht="12.75" customHeight="1" x14ac:dyDescent="0.25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</row>
    <row r="34" spans="1:28" ht="12.75" customHeight="1" x14ac:dyDescent="0.25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</row>
    <row r="35" spans="1:28" ht="12.75" customHeight="1" x14ac:dyDescent="0.25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</row>
    <row r="36" spans="1:28" ht="12.75" customHeight="1" x14ac:dyDescent="0.2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</row>
    <row r="37" spans="1:28" ht="12.75" customHeight="1" x14ac:dyDescent="0.2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</row>
    <row r="38" spans="1:28" ht="12.75" customHeight="1" x14ac:dyDescent="0.25">
      <c r="A38" s="109" t="s">
        <v>408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</row>
    <row r="39" spans="1:28" ht="21" customHeight="1" x14ac:dyDescent="0.25">
      <c r="A39" s="397" t="s">
        <v>407</v>
      </c>
      <c r="B39" s="398"/>
      <c r="C39" s="398"/>
      <c r="D39" s="398"/>
      <c r="E39" s="398"/>
      <c r="F39" s="398"/>
      <c r="G39" s="398"/>
      <c r="H39" s="398"/>
      <c r="I39" s="398"/>
      <c r="J39" s="39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</row>
    <row r="40" spans="1:28" ht="12.75" customHeight="1" x14ac:dyDescent="0.25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</row>
    <row r="41" spans="1:28" ht="12.75" customHeight="1" x14ac:dyDescent="0.2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</row>
    <row r="42" spans="1:28" ht="12.75" customHeight="1" x14ac:dyDescent="0.25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</row>
    <row r="43" spans="1:28" ht="12.75" customHeight="1" x14ac:dyDescent="0.25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</row>
    <row r="44" spans="1:28" ht="15.75" customHeight="1" x14ac:dyDescent="0.25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</row>
    <row r="45" spans="1:28" ht="15.75" customHeight="1" x14ac:dyDescent="0.25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</row>
    <row r="46" spans="1:28" ht="15.75" customHeight="1" x14ac:dyDescent="0.25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</row>
    <row r="47" spans="1:28" ht="15.75" customHeight="1" x14ac:dyDescent="0.25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</row>
    <row r="48" spans="1:28" ht="15.75" customHeight="1" x14ac:dyDescent="0.25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</row>
    <row r="49" spans="1:28" ht="15.75" customHeight="1" x14ac:dyDescent="0.25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</row>
    <row r="50" spans="1:28" ht="15.75" customHeight="1" x14ac:dyDescent="0.25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</row>
    <row r="51" spans="1:28" ht="15.75" customHeight="1" x14ac:dyDescent="0.25">
      <c r="A51" s="28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</row>
    <row r="52" spans="1:28" ht="15.75" customHeight="1" x14ac:dyDescent="0.25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</row>
    <row r="53" spans="1:28" ht="15.75" customHeight="1" x14ac:dyDescent="0.25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</row>
    <row r="54" spans="1:28" ht="15.75" customHeight="1" x14ac:dyDescent="0.25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</row>
    <row r="55" spans="1:28" ht="15.75" customHeight="1" x14ac:dyDescent="0.25">
      <c r="A55" s="28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</row>
    <row r="56" spans="1:28" ht="15.75" customHeight="1" x14ac:dyDescent="0.25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</row>
    <row r="57" spans="1:28" x14ac:dyDescent="0.25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</row>
    <row r="58" spans="1:28" x14ac:dyDescent="0.25">
      <c r="A58" s="28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</row>
    <row r="59" spans="1:28" x14ac:dyDescent="0.25">
      <c r="A59" s="28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</row>
    <row r="60" spans="1:28" x14ac:dyDescent="0.25">
      <c r="A60" s="28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</row>
    <row r="61" spans="1:28" x14ac:dyDescent="0.25">
      <c r="A61" s="28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</row>
    <row r="62" spans="1:28" x14ac:dyDescent="0.25">
      <c r="A62" s="28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</row>
    <row r="63" spans="1:28" x14ac:dyDescent="0.25">
      <c r="A63" s="28"/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</row>
    <row r="64" spans="1:28" x14ac:dyDescent="0.25">
      <c r="A64" s="28"/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</row>
    <row r="65" spans="1:28" x14ac:dyDescent="0.25">
      <c r="A65" s="2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</row>
    <row r="66" spans="1:28" x14ac:dyDescent="0.25">
      <c r="A66" s="28"/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</row>
    <row r="67" spans="1:28" x14ac:dyDescent="0.25">
      <c r="A67" s="28"/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</row>
    <row r="68" spans="1:28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</row>
    <row r="69" spans="1:28" x14ac:dyDescent="0.25">
      <c r="A69" s="28"/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</row>
    <row r="70" spans="1:28" x14ac:dyDescent="0.25">
      <c r="A70" s="28"/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</row>
    <row r="71" spans="1:28" x14ac:dyDescent="0.25">
      <c r="A71" s="28"/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</row>
    <row r="72" spans="1:28" x14ac:dyDescent="0.25">
      <c r="A72" s="28"/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</row>
    <row r="73" spans="1:28" x14ac:dyDescent="0.25">
      <c r="A73" s="28"/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</row>
    <row r="74" spans="1:28" x14ac:dyDescent="0.25">
      <c r="A74" s="28"/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</row>
    <row r="75" spans="1:28" x14ac:dyDescent="0.25">
      <c r="A75" s="28"/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</row>
    <row r="76" spans="1:28" x14ac:dyDescent="0.25">
      <c r="A76" s="28"/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</row>
    <row r="77" spans="1:28" x14ac:dyDescent="0.25">
      <c r="A77" s="28"/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</row>
    <row r="78" spans="1:28" x14ac:dyDescent="0.25">
      <c r="A78" s="28"/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</row>
    <row r="79" spans="1:28" x14ac:dyDescent="0.25">
      <c r="A79" s="28"/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</row>
    <row r="80" spans="1:28" x14ac:dyDescent="0.25">
      <c r="A80" s="28"/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</row>
    <row r="81" spans="1:28" x14ac:dyDescent="0.25">
      <c r="A81" s="28"/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</row>
    <row r="82" spans="1:28" x14ac:dyDescent="0.25">
      <c r="A82" s="28"/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</row>
    <row r="83" spans="1:28" x14ac:dyDescent="0.25">
      <c r="A83" s="28"/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</row>
    <row r="84" spans="1:28" x14ac:dyDescent="0.25">
      <c r="A84" s="28"/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</row>
    <row r="85" spans="1:28" x14ac:dyDescent="0.25">
      <c r="A85" s="28"/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</row>
    <row r="86" spans="1:28" x14ac:dyDescent="0.25">
      <c r="A86" s="28"/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</row>
    <row r="87" spans="1:28" x14ac:dyDescent="0.25">
      <c r="A87" s="28"/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</row>
    <row r="88" spans="1:28" x14ac:dyDescent="0.25">
      <c r="A88" s="28"/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</row>
    <row r="89" spans="1:28" x14ac:dyDescent="0.25">
      <c r="A89" s="28"/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</row>
    <row r="90" spans="1:28" x14ac:dyDescent="0.25">
      <c r="A90" s="28"/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</row>
    <row r="91" spans="1:28" x14ac:dyDescent="0.25">
      <c r="A91" s="28"/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</row>
    <row r="92" spans="1:28" x14ac:dyDescent="0.25">
      <c r="A92" s="28"/>
      <c r="B92" s="28"/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</row>
    <row r="93" spans="1:28" x14ac:dyDescent="0.25">
      <c r="A93" s="28"/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</row>
    <row r="94" spans="1:28" x14ac:dyDescent="0.25">
      <c r="A94" s="28"/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</row>
    <row r="95" spans="1:28" x14ac:dyDescent="0.25">
      <c r="A95" s="28"/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</row>
    <row r="96" spans="1:28" x14ac:dyDescent="0.25">
      <c r="A96" s="28"/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</row>
    <row r="97" spans="1:28" x14ac:dyDescent="0.25">
      <c r="A97" s="28"/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</row>
    <row r="98" spans="1:28" x14ac:dyDescent="0.25">
      <c r="A98" s="28"/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</row>
    <row r="99" spans="1:28" x14ac:dyDescent="0.25">
      <c r="A99" s="28"/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</row>
    <row r="100" spans="1:28" x14ac:dyDescent="0.25">
      <c r="A100" s="28"/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</row>
    <row r="101" spans="1:28" x14ac:dyDescent="0.25">
      <c r="A101" s="28"/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</row>
    <row r="102" spans="1:28" x14ac:dyDescent="0.25">
      <c r="A102" s="28"/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</row>
    <row r="103" spans="1:28" x14ac:dyDescent="0.25">
      <c r="A103" s="28"/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</row>
    <row r="104" spans="1:28" x14ac:dyDescent="0.25">
      <c r="A104" s="28"/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</row>
    <row r="105" spans="1:28" x14ac:dyDescent="0.25">
      <c r="A105" s="28"/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</row>
    <row r="106" spans="1:28" x14ac:dyDescent="0.25">
      <c r="A106" s="28"/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</row>
  </sheetData>
  <mergeCells count="3">
    <mergeCell ref="A3:I3"/>
    <mergeCell ref="A5:J5"/>
    <mergeCell ref="A39:J39"/>
  </mergeCells>
  <pageMargins left="0.7" right="0.7" top="0.75" bottom="0.75" header="0.3" footer="0.3"/>
  <pageSetup paperSize="9" orientation="portrait" horizontalDpi="4294967293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3"/>
  <sheetViews>
    <sheetView workbookViewId="0">
      <selection activeCell="A4" sqref="A4"/>
    </sheetView>
  </sheetViews>
  <sheetFormatPr defaultColWidth="9.1796875" defaultRowHeight="12.5" x14ac:dyDescent="0.25"/>
  <cols>
    <col min="1" max="1" width="22.81640625" style="6" customWidth="1"/>
    <col min="2" max="2" width="18.26953125" style="6" customWidth="1"/>
    <col min="3" max="3" width="1.453125" style="6" customWidth="1"/>
    <col min="4" max="4" width="14.81640625" style="6" customWidth="1"/>
    <col min="5" max="5" width="16.26953125" style="6" customWidth="1"/>
    <col min="6" max="16384" width="9.1796875" style="6"/>
  </cols>
  <sheetData>
    <row r="1" spans="1:12" s="112" customFormat="1" ht="12" customHeight="1" x14ac:dyDescent="0.25">
      <c r="A1" s="111"/>
      <c r="B1" s="111"/>
      <c r="C1" s="111"/>
    </row>
    <row r="2" spans="1:12" s="112" customFormat="1" ht="12" customHeight="1" x14ac:dyDescent="0.25">
      <c r="A2" s="111"/>
      <c r="B2" s="111"/>
      <c r="C2" s="111"/>
    </row>
    <row r="3" spans="1:12" s="114" customFormat="1" ht="24" customHeight="1" x14ac:dyDescent="0.2">
      <c r="A3" s="402"/>
      <c r="B3" s="402"/>
      <c r="C3" s="402"/>
    </row>
    <row r="4" spans="1:12" s="116" customFormat="1" ht="12" customHeight="1" x14ac:dyDescent="0.25">
      <c r="A4" s="91" t="s">
        <v>98</v>
      </c>
      <c r="B4" s="35"/>
      <c r="C4" s="115"/>
    </row>
    <row r="5" spans="1:12" s="50" customFormat="1" ht="24" customHeight="1" x14ac:dyDescent="0.35">
      <c r="A5" s="403" t="s">
        <v>410</v>
      </c>
      <c r="B5" s="403"/>
      <c r="C5" s="403"/>
      <c r="D5" s="403"/>
      <c r="E5" s="403"/>
      <c r="F5" s="179"/>
      <c r="G5" s="179"/>
      <c r="H5" s="179"/>
      <c r="I5" s="179"/>
      <c r="J5" s="179"/>
      <c r="K5" s="179"/>
      <c r="L5" s="179"/>
    </row>
    <row r="6" spans="1:12" s="50" customFormat="1" ht="12" customHeight="1" x14ac:dyDescent="0.35">
      <c r="A6" s="5" t="s">
        <v>409</v>
      </c>
      <c r="B6" s="33"/>
      <c r="C6" s="34"/>
    </row>
    <row r="7" spans="1:12" ht="6" customHeight="1" x14ac:dyDescent="0.25">
      <c r="A7" s="37"/>
      <c r="B7" s="37"/>
      <c r="C7" s="115"/>
      <c r="D7" s="116"/>
    </row>
    <row r="8" spans="1:12" ht="30" customHeight="1" x14ac:dyDescent="0.25">
      <c r="A8" s="123" t="s">
        <v>123</v>
      </c>
      <c r="B8" s="124" t="s">
        <v>413</v>
      </c>
      <c r="C8" s="38"/>
      <c r="D8" s="123" t="s">
        <v>123</v>
      </c>
      <c r="E8" s="124" t="s">
        <v>122</v>
      </c>
      <c r="H8" s="38"/>
    </row>
    <row r="9" spans="1:12" ht="9.75" customHeight="1" x14ac:dyDescent="0.25">
      <c r="A9" s="67" t="s">
        <v>90</v>
      </c>
      <c r="B9" s="144">
        <v>2.1400000000000006</v>
      </c>
      <c r="D9" s="67" t="s">
        <v>19</v>
      </c>
      <c r="E9" s="144">
        <v>472.61</v>
      </c>
      <c r="H9" s="67"/>
    </row>
    <row r="10" spans="1:12" ht="9.75" customHeight="1" x14ac:dyDescent="0.25">
      <c r="A10" s="67" t="s">
        <v>14</v>
      </c>
      <c r="B10" s="144">
        <v>1.5700000000000003</v>
      </c>
      <c r="C10" s="38"/>
      <c r="D10" s="143" t="s">
        <v>91</v>
      </c>
      <c r="E10" s="144">
        <v>247.62000000000006</v>
      </c>
      <c r="H10" s="38"/>
    </row>
    <row r="11" spans="1:12" ht="9.75" customHeight="1" x14ac:dyDescent="0.25">
      <c r="A11" s="67" t="s">
        <v>15</v>
      </c>
      <c r="B11" s="144">
        <v>1.2199999999999989</v>
      </c>
      <c r="C11" s="117"/>
      <c r="D11" s="67" t="s">
        <v>93</v>
      </c>
      <c r="E11" s="144">
        <v>118.28000000000009</v>
      </c>
      <c r="H11" s="38"/>
    </row>
    <row r="12" spans="1:12" ht="9.75" customHeight="1" x14ac:dyDescent="0.25">
      <c r="A12" s="67" t="s">
        <v>28</v>
      </c>
      <c r="B12" s="144">
        <v>1.120000000000001</v>
      </c>
      <c r="C12" s="38"/>
      <c r="D12" s="67" t="s">
        <v>28</v>
      </c>
      <c r="E12" s="144">
        <v>72.210000000000036</v>
      </c>
      <c r="H12" s="38"/>
    </row>
    <row r="13" spans="1:12" ht="9.75" customHeight="1" x14ac:dyDescent="0.25">
      <c r="A13" s="67" t="s">
        <v>16</v>
      </c>
      <c r="B13" s="144">
        <v>1.0299999999999994</v>
      </c>
      <c r="C13" s="38"/>
      <c r="D13" s="67" t="s">
        <v>14</v>
      </c>
      <c r="E13" s="144">
        <v>67.709999999999923</v>
      </c>
      <c r="H13" s="38"/>
    </row>
    <row r="14" spans="1:12" ht="9.75" customHeight="1" x14ac:dyDescent="0.25">
      <c r="A14" s="67" t="s">
        <v>18</v>
      </c>
      <c r="B14" s="144">
        <v>0.98000000000000043</v>
      </c>
      <c r="C14" s="38"/>
      <c r="D14" s="67" t="s">
        <v>17</v>
      </c>
      <c r="E14" s="144">
        <v>63.42999999999995</v>
      </c>
      <c r="H14" s="38"/>
    </row>
    <row r="15" spans="1:12" ht="9.75" customHeight="1" x14ac:dyDescent="0.25">
      <c r="A15" s="67" t="s">
        <v>17</v>
      </c>
      <c r="B15" s="144">
        <v>0.83000000000000007</v>
      </c>
      <c r="C15" s="38"/>
      <c r="D15" s="67" t="s">
        <v>23</v>
      </c>
      <c r="E15" s="144">
        <v>56.269999999999982</v>
      </c>
      <c r="H15" s="38"/>
    </row>
    <row r="16" spans="1:12" ht="9.75" customHeight="1" x14ac:dyDescent="0.25">
      <c r="A16" s="67" t="s">
        <v>29</v>
      </c>
      <c r="B16" s="144">
        <v>0.83000000000000007</v>
      </c>
      <c r="C16" s="38"/>
      <c r="D16" s="67" t="s">
        <v>31</v>
      </c>
      <c r="E16" s="144">
        <v>52.680000000000064</v>
      </c>
      <c r="H16" s="38"/>
    </row>
    <row r="17" spans="1:8" ht="9.75" customHeight="1" x14ac:dyDescent="0.25">
      <c r="A17" s="67" t="s">
        <v>19</v>
      </c>
      <c r="B17" s="144">
        <v>0.79999999999999893</v>
      </c>
      <c r="C17" s="38"/>
      <c r="D17" s="67" t="s">
        <v>12</v>
      </c>
      <c r="E17" s="144">
        <v>45.259999999999991</v>
      </c>
      <c r="H17" s="38"/>
    </row>
    <row r="18" spans="1:8" ht="9.75" customHeight="1" x14ac:dyDescent="0.25">
      <c r="A18" s="67" t="s">
        <v>22</v>
      </c>
      <c r="B18" s="144">
        <v>0.75999999999999979</v>
      </c>
      <c r="C18" s="38"/>
      <c r="D18" s="67" t="s">
        <v>25</v>
      </c>
      <c r="E18" s="144">
        <v>26.490000000000009</v>
      </c>
      <c r="H18" s="38"/>
    </row>
    <row r="19" spans="1:8" ht="9.75" customHeight="1" x14ac:dyDescent="0.25">
      <c r="A19" s="67" t="s">
        <v>23</v>
      </c>
      <c r="B19" s="144">
        <v>0.69999999999999929</v>
      </c>
      <c r="C19" s="38"/>
      <c r="D19" s="67" t="s">
        <v>1</v>
      </c>
      <c r="E19" s="144">
        <v>15.829999999999927</v>
      </c>
      <c r="H19" s="38"/>
    </row>
    <row r="20" spans="1:8" ht="9.75" customHeight="1" x14ac:dyDescent="0.25">
      <c r="A20" s="143" t="s">
        <v>91</v>
      </c>
      <c r="B20" s="144">
        <v>0.62000000000000099</v>
      </c>
      <c r="C20" s="38"/>
      <c r="D20" s="67" t="s">
        <v>92</v>
      </c>
      <c r="E20" s="144">
        <v>-22.860000000000014</v>
      </c>
      <c r="H20" s="38"/>
    </row>
    <row r="21" spans="1:8" ht="9.75" customHeight="1" x14ac:dyDescent="0.25">
      <c r="A21" s="67" t="s">
        <v>93</v>
      </c>
      <c r="B21" s="144">
        <v>0.5400000000000027</v>
      </c>
      <c r="C21" s="38"/>
      <c r="D21" s="67" t="s">
        <v>90</v>
      </c>
      <c r="E21" s="144">
        <v>-31.259999999999991</v>
      </c>
      <c r="H21" s="67"/>
    </row>
    <row r="22" spans="1:8" ht="9.75" customHeight="1" x14ac:dyDescent="0.25">
      <c r="A22" s="67" t="s">
        <v>20</v>
      </c>
      <c r="B22" s="144">
        <v>0.52999999999999758</v>
      </c>
      <c r="C22" s="38"/>
      <c r="D22" s="67" t="s">
        <v>29</v>
      </c>
      <c r="E22" s="144">
        <v>-43.440000000000055</v>
      </c>
      <c r="H22" s="38"/>
    </row>
    <row r="23" spans="1:8" ht="9.75" customHeight="1" x14ac:dyDescent="0.25">
      <c r="A23" s="67" t="s">
        <v>30</v>
      </c>
      <c r="B23" s="144">
        <v>0.5</v>
      </c>
      <c r="C23" s="38"/>
      <c r="D23" s="67" t="s">
        <v>27</v>
      </c>
      <c r="E23" s="144">
        <v>-86.410000000000082</v>
      </c>
      <c r="H23" s="38"/>
    </row>
    <row r="24" spans="1:8" ht="9.75" customHeight="1" x14ac:dyDescent="0.25">
      <c r="A24" s="67" t="s">
        <v>92</v>
      </c>
      <c r="B24" s="144">
        <v>0.48000000000000043</v>
      </c>
      <c r="C24" s="38"/>
      <c r="D24" s="67" t="s">
        <v>24</v>
      </c>
      <c r="E24" s="144">
        <v>-101.54000000000008</v>
      </c>
      <c r="H24" s="67"/>
    </row>
    <row r="25" spans="1:8" ht="9.75" customHeight="1" x14ac:dyDescent="0.25">
      <c r="A25" s="67" t="s">
        <v>1</v>
      </c>
      <c r="B25" s="144">
        <v>0.4399999999999995</v>
      </c>
      <c r="C25" s="38"/>
      <c r="D25" s="67" t="s">
        <v>21</v>
      </c>
      <c r="E25" s="144">
        <v>-105.96000000000004</v>
      </c>
      <c r="H25" s="38"/>
    </row>
    <row r="26" spans="1:8" ht="9.75" customHeight="1" x14ac:dyDescent="0.25">
      <c r="A26" s="67" t="s">
        <v>21</v>
      </c>
      <c r="B26" s="144">
        <v>0.34999999999999964</v>
      </c>
      <c r="C26" s="38"/>
      <c r="D26" s="67" t="s">
        <v>30</v>
      </c>
      <c r="E26" s="144">
        <v>-110.87000000000006</v>
      </c>
      <c r="H26" s="38"/>
    </row>
    <row r="27" spans="1:8" ht="9.75" customHeight="1" x14ac:dyDescent="0.25">
      <c r="A27" s="67" t="s">
        <v>24</v>
      </c>
      <c r="B27" s="144">
        <v>0.26000000000000156</v>
      </c>
      <c r="C27" s="38"/>
      <c r="D27" s="67" t="s">
        <v>20</v>
      </c>
      <c r="E27" s="144">
        <v>-125.45000000000005</v>
      </c>
      <c r="H27" s="38"/>
    </row>
    <row r="28" spans="1:8" ht="9.75" customHeight="1" x14ac:dyDescent="0.25">
      <c r="A28" s="67" t="s">
        <v>12</v>
      </c>
      <c r="B28" s="144">
        <v>0.25999999999999979</v>
      </c>
      <c r="C28" s="38"/>
      <c r="D28" s="67" t="s">
        <v>15</v>
      </c>
      <c r="E28" s="144">
        <v>-164.62</v>
      </c>
      <c r="H28" s="38"/>
    </row>
    <row r="29" spans="1:8" ht="9.75" customHeight="1" x14ac:dyDescent="0.25">
      <c r="A29" s="67" t="s">
        <v>27</v>
      </c>
      <c r="B29" s="144">
        <v>0.19999999999999929</v>
      </c>
      <c r="C29" s="38"/>
      <c r="D29" s="67" t="s">
        <v>26</v>
      </c>
      <c r="E29" s="144">
        <v>-254.01000000000005</v>
      </c>
      <c r="H29" s="38"/>
    </row>
    <row r="30" spans="1:8" ht="9.75" customHeight="1" x14ac:dyDescent="0.25">
      <c r="A30" s="67" t="s">
        <v>31</v>
      </c>
      <c r="B30" s="144">
        <v>0.19000000000000128</v>
      </c>
      <c r="C30" s="38"/>
      <c r="D30" s="67" t="s">
        <v>16</v>
      </c>
      <c r="E30" s="144">
        <v>-254.29999999999995</v>
      </c>
      <c r="F30" s="38"/>
      <c r="G30" s="67"/>
      <c r="H30" s="38"/>
    </row>
    <row r="31" spans="1:8" ht="9.75" customHeight="1" x14ac:dyDescent="0.25">
      <c r="A31" s="67" t="s">
        <v>26</v>
      </c>
      <c r="B31" s="144">
        <v>7.0000000000000284E-2</v>
      </c>
      <c r="C31" s="38"/>
      <c r="D31" s="67" t="s">
        <v>22</v>
      </c>
      <c r="E31" s="144">
        <v>-281.86</v>
      </c>
      <c r="F31" s="38"/>
      <c r="G31" s="67"/>
      <c r="H31" s="38"/>
    </row>
    <row r="32" spans="1:8" ht="9.75" customHeight="1" x14ac:dyDescent="0.25">
      <c r="A32" s="67" t="s">
        <v>25</v>
      </c>
      <c r="B32" s="144">
        <v>1.0000000000001563E-2</v>
      </c>
      <c r="C32" s="38"/>
      <c r="D32" s="67" t="s">
        <v>18</v>
      </c>
      <c r="E32" s="144">
        <v>-311.51</v>
      </c>
      <c r="F32" s="38"/>
      <c r="G32" s="67"/>
      <c r="H32" s="38"/>
    </row>
    <row r="33" spans="1:8" customFormat="1" ht="3" customHeight="1" x14ac:dyDescent="0.25">
      <c r="A33" s="118"/>
      <c r="B33" s="118"/>
      <c r="D33" s="118"/>
      <c r="E33" s="118"/>
    </row>
    <row r="34" spans="1:8" customFormat="1" ht="3" customHeight="1" x14ac:dyDescent="0.25"/>
    <row r="35" spans="1:8" x14ac:dyDescent="0.25">
      <c r="A35" s="404" t="s">
        <v>412</v>
      </c>
      <c r="B35" s="404"/>
      <c r="C35" s="404"/>
      <c r="D35" s="404"/>
      <c r="E35" s="404"/>
      <c r="F35" s="38"/>
      <c r="G35" s="38"/>
      <c r="H35" s="38"/>
    </row>
    <row r="36" spans="1:8" ht="19.5" customHeight="1" x14ac:dyDescent="0.25">
      <c r="A36" s="392" t="s">
        <v>411</v>
      </c>
      <c r="B36" s="392"/>
      <c r="C36" s="392"/>
      <c r="D36" s="392"/>
      <c r="E36" s="392"/>
      <c r="F36" s="38"/>
      <c r="G36" s="38"/>
      <c r="H36" s="38"/>
    </row>
    <row r="37" spans="1:8" x14ac:dyDescent="0.25">
      <c r="A37" s="38"/>
      <c r="B37" s="41"/>
      <c r="C37" s="38"/>
      <c r="D37" s="38"/>
      <c r="E37" s="38"/>
      <c r="F37" s="38"/>
      <c r="G37" s="38"/>
      <c r="H37" s="38"/>
    </row>
    <row r="38" spans="1:8" x14ac:dyDescent="0.25">
      <c r="A38" s="38"/>
      <c r="B38" s="41"/>
      <c r="C38" s="38"/>
      <c r="D38" s="38"/>
      <c r="E38" s="38"/>
      <c r="F38" s="38"/>
      <c r="G38" s="38"/>
      <c r="H38" s="38"/>
    </row>
    <row r="39" spans="1:8" x14ac:dyDescent="0.25">
      <c r="A39" s="38"/>
      <c r="B39" s="41"/>
      <c r="C39" s="38"/>
      <c r="D39" s="38"/>
      <c r="E39" s="38"/>
      <c r="F39" s="38"/>
      <c r="G39" s="38"/>
      <c r="H39" s="38"/>
    </row>
    <row r="40" spans="1:8" x14ac:dyDescent="0.25">
      <c r="A40" s="38"/>
      <c r="B40" s="41"/>
      <c r="C40" s="38"/>
      <c r="D40" s="38"/>
      <c r="E40" s="38"/>
      <c r="F40" s="38"/>
      <c r="G40" s="38"/>
      <c r="H40" s="38"/>
    </row>
    <row r="41" spans="1:8" x14ac:dyDescent="0.25">
      <c r="A41" s="38"/>
      <c r="B41" s="41"/>
      <c r="C41" s="38"/>
      <c r="D41" s="38"/>
      <c r="E41" s="38"/>
      <c r="F41" s="38"/>
      <c r="G41" s="38"/>
      <c r="H41" s="38"/>
    </row>
    <row r="42" spans="1:8" x14ac:dyDescent="0.25">
      <c r="A42" s="38"/>
      <c r="B42" s="41"/>
      <c r="C42" s="38"/>
      <c r="D42" s="38"/>
      <c r="E42" s="38"/>
      <c r="F42" s="38"/>
      <c r="G42" s="38"/>
      <c r="H42" s="38"/>
    </row>
    <row r="43" spans="1:8" x14ac:dyDescent="0.25">
      <c r="A43" s="38"/>
      <c r="B43" s="41"/>
      <c r="C43" s="38"/>
      <c r="D43" s="38"/>
      <c r="E43" s="38"/>
      <c r="F43" s="38"/>
      <c r="G43" s="38"/>
      <c r="H43" s="38"/>
    </row>
    <row r="44" spans="1:8" x14ac:dyDescent="0.25">
      <c r="A44" s="38"/>
      <c r="B44" s="41"/>
      <c r="C44" s="38"/>
      <c r="D44" s="38"/>
      <c r="E44" s="38"/>
      <c r="F44" s="38"/>
      <c r="G44" s="38"/>
      <c r="H44" s="38"/>
    </row>
    <row r="45" spans="1:8" x14ac:dyDescent="0.25">
      <c r="A45" s="38"/>
      <c r="B45" s="41"/>
      <c r="C45" s="38"/>
      <c r="D45" s="38"/>
      <c r="E45" s="38"/>
      <c r="F45" s="38"/>
      <c r="G45" s="38"/>
      <c r="H45" s="38"/>
    </row>
    <row r="46" spans="1:8" x14ac:dyDescent="0.25">
      <c r="A46" s="38"/>
      <c r="B46" s="41"/>
      <c r="C46" s="38"/>
      <c r="D46" s="38"/>
      <c r="E46" s="38"/>
      <c r="F46" s="38"/>
      <c r="G46" s="38"/>
      <c r="H46" s="38"/>
    </row>
    <row r="47" spans="1:8" x14ac:dyDescent="0.25">
      <c r="A47" s="38"/>
      <c r="B47" s="41"/>
      <c r="C47" s="38"/>
      <c r="D47" s="38"/>
      <c r="E47" s="38"/>
      <c r="F47" s="38"/>
      <c r="G47" s="38"/>
      <c r="H47" s="38"/>
    </row>
    <row r="48" spans="1:8" x14ac:dyDescent="0.25">
      <c r="A48" s="38"/>
      <c r="B48" s="41"/>
      <c r="C48" s="38"/>
      <c r="D48" s="38"/>
      <c r="E48" s="38"/>
      <c r="F48" s="38"/>
      <c r="G48" s="38"/>
      <c r="H48" s="38"/>
    </row>
    <row r="49" spans="1:8" x14ac:dyDescent="0.25">
      <c r="A49" s="38"/>
      <c r="B49" s="41"/>
      <c r="C49" s="38"/>
      <c r="D49" s="38"/>
      <c r="E49" s="38"/>
      <c r="F49" s="38"/>
      <c r="G49" s="38"/>
      <c r="H49" s="38"/>
    </row>
    <row r="50" spans="1:8" x14ac:dyDescent="0.25">
      <c r="A50" s="38"/>
      <c r="B50" s="41"/>
      <c r="C50" s="38"/>
      <c r="D50" s="38"/>
      <c r="E50" s="38"/>
      <c r="F50" s="38"/>
      <c r="G50" s="38"/>
      <c r="H50" s="38"/>
    </row>
    <row r="51" spans="1:8" x14ac:dyDescent="0.25">
      <c r="A51" s="38"/>
      <c r="B51" s="41"/>
      <c r="C51" s="38"/>
      <c r="D51" s="38"/>
      <c r="E51" s="38"/>
      <c r="F51" s="38"/>
      <c r="G51" s="38"/>
      <c r="H51" s="38"/>
    </row>
    <row r="52" spans="1:8" x14ac:dyDescent="0.25">
      <c r="A52" s="38"/>
      <c r="B52" s="41"/>
      <c r="C52" s="38"/>
      <c r="D52" s="38"/>
      <c r="E52" s="38"/>
      <c r="F52" s="38"/>
      <c r="G52" s="38"/>
      <c r="H52" s="38"/>
    </row>
    <row r="53" spans="1:8" x14ac:dyDescent="0.25">
      <c r="A53" s="38"/>
      <c r="B53" s="41"/>
      <c r="C53" s="38"/>
      <c r="D53" s="38"/>
      <c r="E53" s="38"/>
      <c r="F53" s="38"/>
      <c r="G53" s="38"/>
      <c r="H53" s="38"/>
    </row>
    <row r="54" spans="1:8" x14ac:dyDescent="0.25">
      <c r="A54" s="38"/>
      <c r="B54" s="41"/>
      <c r="C54" s="38"/>
      <c r="D54" s="38"/>
      <c r="E54" s="38"/>
      <c r="F54" s="38"/>
      <c r="G54" s="38"/>
      <c r="H54" s="38"/>
    </row>
    <row r="55" spans="1:8" x14ac:dyDescent="0.25">
      <c r="A55" s="38"/>
      <c r="B55" s="38"/>
      <c r="C55" s="38"/>
      <c r="D55" s="38"/>
      <c r="E55" s="38"/>
      <c r="F55" s="38"/>
      <c r="G55" s="38"/>
      <c r="H55" s="38"/>
    </row>
    <row r="56" spans="1:8" x14ac:dyDescent="0.25">
      <c r="A56" s="38"/>
      <c r="B56" s="38"/>
      <c r="C56" s="38"/>
      <c r="D56" s="38"/>
      <c r="E56" s="38"/>
      <c r="F56" s="38"/>
      <c r="G56" s="38"/>
      <c r="H56" s="38"/>
    </row>
    <row r="57" spans="1:8" x14ac:dyDescent="0.25">
      <c r="A57" s="38"/>
      <c r="B57" s="38"/>
      <c r="C57" s="38"/>
      <c r="D57" s="38"/>
      <c r="E57" s="38"/>
      <c r="F57" s="38"/>
      <c r="G57" s="38"/>
      <c r="H57" s="38"/>
    </row>
    <row r="58" spans="1:8" x14ac:dyDescent="0.25">
      <c r="A58" s="38"/>
      <c r="B58" s="38"/>
      <c r="C58" s="38"/>
      <c r="D58" s="38"/>
      <c r="E58" s="38"/>
      <c r="F58" s="38"/>
      <c r="G58" s="38"/>
      <c r="H58" s="38"/>
    </row>
    <row r="59" spans="1:8" x14ac:dyDescent="0.25">
      <c r="A59" s="38"/>
      <c r="B59" s="38"/>
      <c r="C59" s="38"/>
      <c r="D59" s="38"/>
      <c r="E59" s="38"/>
      <c r="F59" s="38"/>
      <c r="G59" s="38"/>
      <c r="H59" s="38"/>
    </row>
    <row r="60" spans="1:8" x14ac:dyDescent="0.25">
      <c r="A60" s="38"/>
      <c r="B60" s="38"/>
      <c r="C60" s="38"/>
      <c r="D60" s="38"/>
      <c r="E60" s="38"/>
      <c r="F60" s="38"/>
      <c r="G60" s="38"/>
      <c r="H60" s="38"/>
    </row>
    <row r="61" spans="1:8" x14ac:dyDescent="0.25">
      <c r="A61" s="38"/>
      <c r="B61" s="38"/>
      <c r="C61" s="38"/>
      <c r="D61" s="38"/>
      <c r="E61" s="38"/>
      <c r="F61" s="38"/>
      <c r="G61" s="38"/>
      <c r="H61" s="38"/>
    </row>
    <row r="62" spans="1:8" x14ac:dyDescent="0.25">
      <c r="A62" s="38"/>
      <c r="B62" s="38"/>
      <c r="C62" s="38"/>
      <c r="D62" s="38"/>
      <c r="E62" s="38"/>
      <c r="F62" s="38"/>
      <c r="G62" s="38"/>
      <c r="H62" s="38"/>
    </row>
    <row r="63" spans="1:8" x14ac:dyDescent="0.25">
      <c r="A63" s="38"/>
      <c r="B63" s="38"/>
      <c r="C63" s="38"/>
      <c r="D63" s="38"/>
      <c r="E63" s="38"/>
      <c r="F63" s="38"/>
      <c r="G63" s="38"/>
      <c r="H63" s="38"/>
    </row>
    <row r="64" spans="1:8" x14ac:dyDescent="0.25">
      <c r="A64" s="38"/>
      <c r="B64" s="38"/>
      <c r="C64" s="38"/>
      <c r="D64" s="38"/>
      <c r="E64" s="38"/>
      <c r="F64" s="38"/>
      <c r="G64" s="38"/>
      <c r="H64" s="38"/>
    </row>
    <row r="65" spans="1:8" x14ac:dyDescent="0.25">
      <c r="A65" s="38"/>
      <c r="B65" s="38"/>
      <c r="C65" s="38"/>
      <c r="D65" s="38"/>
      <c r="E65" s="38"/>
      <c r="F65" s="38"/>
      <c r="G65" s="38"/>
      <c r="H65" s="38"/>
    </row>
    <row r="66" spans="1:8" x14ac:dyDescent="0.25">
      <c r="A66" s="38"/>
      <c r="B66" s="38"/>
      <c r="C66" s="38"/>
      <c r="D66" s="38"/>
      <c r="E66" s="38"/>
      <c r="F66" s="38"/>
      <c r="G66" s="38"/>
      <c r="H66" s="38"/>
    </row>
    <row r="67" spans="1:8" x14ac:dyDescent="0.25">
      <c r="A67" s="38"/>
      <c r="B67" s="38"/>
      <c r="C67" s="38"/>
      <c r="D67" s="38"/>
      <c r="E67" s="38"/>
      <c r="F67" s="38"/>
      <c r="G67" s="38"/>
      <c r="H67" s="38"/>
    </row>
    <row r="68" spans="1:8" x14ac:dyDescent="0.25">
      <c r="A68" s="38"/>
      <c r="B68" s="38"/>
      <c r="C68" s="38"/>
      <c r="D68" s="38"/>
      <c r="E68" s="38"/>
      <c r="F68" s="38"/>
      <c r="G68" s="38"/>
      <c r="H68" s="38"/>
    </row>
    <row r="69" spans="1:8" x14ac:dyDescent="0.25">
      <c r="A69" s="38"/>
      <c r="B69" s="38"/>
      <c r="C69" s="38"/>
      <c r="D69" s="38"/>
      <c r="E69" s="38"/>
      <c r="F69" s="38"/>
      <c r="G69" s="38"/>
      <c r="H69" s="38"/>
    </row>
    <row r="70" spans="1:8" x14ac:dyDescent="0.25">
      <c r="A70" s="38"/>
      <c r="B70" s="38"/>
      <c r="C70" s="38"/>
      <c r="D70" s="38"/>
      <c r="E70" s="38"/>
      <c r="F70" s="38"/>
      <c r="G70" s="38"/>
      <c r="H70" s="38"/>
    </row>
    <row r="71" spans="1:8" x14ac:dyDescent="0.25">
      <c r="A71" s="38"/>
      <c r="B71" s="38"/>
      <c r="C71" s="38"/>
      <c r="D71" s="38"/>
      <c r="E71" s="38"/>
      <c r="F71" s="38"/>
      <c r="G71" s="38"/>
      <c r="H71" s="38"/>
    </row>
    <row r="72" spans="1:8" x14ac:dyDescent="0.25">
      <c r="A72" s="38"/>
      <c r="B72" s="38"/>
      <c r="C72" s="38"/>
      <c r="D72" s="38"/>
      <c r="E72" s="38"/>
      <c r="F72" s="38"/>
      <c r="G72" s="38"/>
      <c r="H72" s="38"/>
    </row>
    <row r="73" spans="1:8" x14ac:dyDescent="0.25">
      <c r="A73" s="38"/>
      <c r="B73" s="38"/>
      <c r="C73" s="38"/>
      <c r="D73" s="38"/>
      <c r="E73" s="38"/>
      <c r="F73" s="38"/>
      <c r="G73" s="38"/>
      <c r="H73" s="38"/>
    </row>
    <row r="74" spans="1:8" x14ac:dyDescent="0.25">
      <c r="A74" s="38"/>
      <c r="B74" s="38"/>
      <c r="C74" s="38"/>
      <c r="D74" s="38"/>
      <c r="E74" s="38"/>
      <c r="F74" s="38"/>
      <c r="G74" s="38"/>
      <c r="H74" s="38"/>
    </row>
    <row r="75" spans="1:8" x14ac:dyDescent="0.25">
      <c r="A75" s="38"/>
      <c r="B75" s="38"/>
      <c r="C75" s="38"/>
      <c r="D75" s="38"/>
      <c r="E75" s="38"/>
      <c r="F75" s="38"/>
      <c r="G75" s="38"/>
      <c r="H75" s="38"/>
    </row>
    <row r="76" spans="1:8" x14ac:dyDescent="0.25">
      <c r="A76" s="38"/>
      <c r="B76" s="38"/>
      <c r="C76" s="38"/>
      <c r="D76" s="38"/>
      <c r="E76" s="38"/>
      <c r="F76" s="38"/>
      <c r="G76" s="38"/>
      <c r="H76" s="38"/>
    </row>
    <row r="77" spans="1:8" x14ac:dyDescent="0.25">
      <c r="A77" s="38"/>
      <c r="B77" s="38"/>
      <c r="C77" s="38"/>
      <c r="D77" s="38"/>
      <c r="E77" s="38"/>
      <c r="F77" s="38"/>
      <c r="G77" s="38"/>
      <c r="H77" s="38"/>
    </row>
    <row r="78" spans="1:8" x14ac:dyDescent="0.25">
      <c r="A78" s="38"/>
      <c r="B78" s="38"/>
      <c r="C78" s="38"/>
      <c r="D78" s="38"/>
      <c r="E78" s="38"/>
      <c r="F78" s="38"/>
      <c r="G78" s="38"/>
      <c r="H78" s="38"/>
    </row>
    <row r="79" spans="1:8" x14ac:dyDescent="0.25">
      <c r="A79" s="38"/>
      <c r="B79" s="38"/>
      <c r="C79" s="38"/>
      <c r="D79" s="38"/>
      <c r="E79" s="38"/>
      <c r="F79" s="38"/>
      <c r="G79" s="38"/>
      <c r="H79" s="38"/>
    </row>
    <row r="80" spans="1:8" x14ac:dyDescent="0.25">
      <c r="A80" s="38"/>
      <c r="B80" s="38"/>
      <c r="C80" s="38"/>
      <c r="D80" s="38"/>
      <c r="E80" s="38"/>
      <c r="F80" s="38"/>
      <c r="G80" s="38"/>
      <c r="H80" s="38"/>
    </row>
    <row r="81" spans="1:8" x14ac:dyDescent="0.25">
      <c r="A81" s="38"/>
      <c r="B81" s="38"/>
      <c r="C81" s="38"/>
      <c r="D81" s="38"/>
      <c r="E81" s="38"/>
      <c r="F81" s="38"/>
      <c r="G81" s="38"/>
      <c r="H81" s="38"/>
    </row>
    <row r="82" spans="1:8" x14ac:dyDescent="0.25">
      <c r="A82" s="38"/>
      <c r="B82" s="38"/>
      <c r="C82" s="38"/>
      <c r="D82" s="38"/>
      <c r="E82" s="38"/>
      <c r="F82" s="38"/>
      <c r="G82" s="38"/>
      <c r="H82" s="38"/>
    </row>
    <row r="83" spans="1:8" x14ac:dyDescent="0.25">
      <c r="A83" s="38"/>
      <c r="B83" s="38"/>
      <c r="C83" s="38"/>
      <c r="D83" s="38"/>
      <c r="E83" s="38"/>
      <c r="F83" s="38"/>
      <c r="G83" s="38"/>
      <c r="H83" s="38"/>
    </row>
    <row r="84" spans="1:8" x14ac:dyDescent="0.25">
      <c r="A84" s="38"/>
      <c r="B84" s="38"/>
      <c r="C84" s="38"/>
      <c r="D84" s="38"/>
      <c r="E84" s="38"/>
      <c r="F84" s="38"/>
      <c r="G84" s="38"/>
      <c r="H84" s="38"/>
    </row>
    <row r="85" spans="1:8" x14ac:dyDescent="0.25">
      <c r="A85" s="38"/>
      <c r="B85" s="38"/>
      <c r="C85" s="38"/>
      <c r="D85" s="38"/>
      <c r="E85" s="38"/>
      <c r="F85" s="38"/>
      <c r="G85" s="38"/>
      <c r="H85" s="38"/>
    </row>
    <row r="86" spans="1:8" x14ac:dyDescent="0.25">
      <c r="A86" s="38"/>
      <c r="B86" s="38"/>
      <c r="C86" s="38"/>
      <c r="D86" s="38"/>
      <c r="E86" s="38"/>
      <c r="F86" s="38"/>
      <c r="G86" s="38"/>
      <c r="H86" s="38"/>
    </row>
    <row r="87" spans="1:8" x14ac:dyDescent="0.25">
      <c r="A87" s="38"/>
      <c r="B87" s="38"/>
      <c r="C87" s="38"/>
      <c r="D87" s="38"/>
      <c r="E87" s="38"/>
      <c r="F87" s="38"/>
      <c r="G87" s="38"/>
      <c r="H87" s="38"/>
    </row>
    <row r="88" spans="1:8" x14ac:dyDescent="0.25">
      <c r="A88" s="38"/>
      <c r="B88" s="38"/>
      <c r="C88" s="38"/>
      <c r="D88" s="38"/>
      <c r="E88" s="38"/>
      <c r="F88" s="38"/>
      <c r="G88" s="38"/>
      <c r="H88" s="38"/>
    </row>
    <row r="89" spans="1:8" x14ac:dyDescent="0.25">
      <c r="A89" s="38"/>
      <c r="B89" s="38"/>
      <c r="C89" s="38"/>
      <c r="D89" s="38"/>
      <c r="E89" s="38"/>
      <c r="F89" s="38"/>
      <c r="G89" s="38"/>
      <c r="H89" s="38"/>
    </row>
    <row r="90" spans="1:8" x14ac:dyDescent="0.25">
      <c r="A90" s="38"/>
      <c r="B90" s="38"/>
      <c r="C90" s="38"/>
      <c r="D90" s="38"/>
      <c r="E90" s="38"/>
      <c r="F90" s="38"/>
      <c r="G90" s="38"/>
      <c r="H90" s="38"/>
    </row>
    <row r="91" spans="1:8" x14ac:dyDescent="0.25">
      <c r="A91" s="38"/>
      <c r="B91" s="38"/>
      <c r="C91" s="38"/>
      <c r="D91" s="38"/>
      <c r="E91" s="38"/>
      <c r="F91" s="38"/>
      <c r="G91" s="38"/>
      <c r="H91" s="38"/>
    </row>
    <row r="92" spans="1:8" x14ac:dyDescent="0.25">
      <c r="A92" s="38"/>
      <c r="B92" s="38"/>
      <c r="C92" s="38"/>
      <c r="D92" s="38"/>
      <c r="E92" s="38"/>
      <c r="F92" s="38"/>
      <c r="G92" s="38"/>
      <c r="H92" s="38"/>
    </row>
    <row r="93" spans="1:8" x14ac:dyDescent="0.25">
      <c r="A93" s="38"/>
      <c r="B93" s="38"/>
      <c r="C93" s="38"/>
      <c r="D93" s="38"/>
      <c r="E93" s="38"/>
      <c r="F93" s="38"/>
      <c r="G93" s="38"/>
      <c r="H93" s="38"/>
    </row>
    <row r="94" spans="1:8" x14ac:dyDescent="0.25">
      <c r="A94" s="38"/>
      <c r="B94" s="38"/>
      <c r="C94" s="38"/>
      <c r="D94" s="38"/>
      <c r="E94" s="38"/>
      <c r="F94" s="38"/>
      <c r="G94" s="38"/>
      <c r="H94" s="38"/>
    </row>
    <row r="95" spans="1:8" x14ac:dyDescent="0.25">
      <c r="A95" s="38"/>
      <c r="B95" s="38"/>
      <c r="C95" s="38"/>
      <c r="D95" s="38"/>
      <c r="E95" s="38"/>
      <c r="F95" s="38"/>
      <c r="G95" s="38"/>
      <c r="H95" s="38"/>
    </row>
    <row r="96" spans="1:8" x14ac:dyDescent="0.25">
      <c r="A96" s="38"/>
      <c r="B96" s="38"/>
      <c r="C96" s="38"/>
      <c r="D96" s="38"/>
      <c r="E96" s="38"/>
      <c r="F96" s="38"/>
      <c r="G96" s="38"/>
      <c r="H96" s="38"/>
    </row>
    <row r="97" spans="1:8" x14ac:dyDescent="0.25">
      <c r="A97" s="38"/>
      <c r="B97" s="38"/>
      <c r="C97" s="38"/>
      <c r="D97" s="38"/>
      <c r="E97" s="38"/>
      <c r="F97" s="38"/>
      <c r="G97" s="38"/>
      <c r="H97" s="38"/>
    </row>
    <row r="98" spans="1:8" x14ac:dyDescent="0.25">
      <c r="A98" s="38"/>
      <c r="B98" s="38"/>
      <c r="C98" s="38"/>
      <c r="D98" s="38"/>
      <c r="E98" s="38"/>
      <c r="F98" s="38"/>
      <c r="G98" s="38"/>
      <c r="H98" s="38"/>
    </row>
    <row r="99" spans="1:8" x14ac:dyDescent="0.25">
      <c r="A99" s="38"/>
      <c r="B99" s="38"/>
      <c r="C99" s="38"/>
      <c r="D99" s="38"/>
      <c r="E99" s="38"/>
      <c r="F99" s="38"/>
      <c r="G99" s="38"/>
      <c r="H99" s="38"/>
    </row>
    <row r="100" spans="1:8" x14ac:dyDescent="0.25">
      <c r="A100" s="38"/>
      <c r="B100" s="38"/>
      <c r="C100" s="38"/>
      <c r="D100" s="38"/>
      <c r="E100" s="38"/>
      <c r="F100" s="38"/>
      <c r="G100" s="38"/>
      <c r="H100" s="38"/>
    </row>
    <row r="101" spans="1:8" x14ac:dyDescent="0.25">
      <c r="A101" s="38"/>
      <c r="B101" s="38"/>
      <c r="C101" s="38"/>
      <c r="D101" s="38"/>
      <c r="E101" s="38"/>
      <c r="F101" s="38"/>
      <c r="G101" s="38"/>
      <c r="H101" s="38"/>
    </row>
    <row r="102" spans="1:8" x14ac:dyDescent="0.25">
      <c r="A102" s="38"/>
      <c r="B102" s="38"/>
      <c r="C102" s="38"/>
      <c r="D102" s="38"/>
      <c r="E102" s="38"/>
      <c r="F102" s="38"/>
      <c r="G102" s="38"/>
      <c r="H102" s="38"/>
    </row>
    <row r="103" spans="1:8" x14ac:dyDescent="0.25">
      <c r="A103" s="38"/>
      <c r="B103" s="38"/>
      <c r="C103" s="38"/>
      <c r="D103" s="38"/>
      <c r="E103" s="38"/>
      <c r="F103" s="38"/>
      <c r="G103" s="38"/>
      <c r="H103" s="38"/>
    </row>
    <row r="104" spans="1:8" x14ac:dyDescent="0.25">
      <c r="A104" s="38"/>
      <c r="B104" s="38"/>
      <c r="C104" s="38"/>
      <c r="D104" s="38"/>
      <c r="E104" s="38"/>
      <c r="F104" s="38"/>
      <c r="G104" s="38"/>
      <c r="H104" s="38"/>
    </row>
    <row r="105" spans="1:8" x14ac:dyDescent="0.25">
      <c r="A105" s="38"/>
      <c r="B105" s="38"/>
      <c r="C105" s="38"/>
      <c r="D105" s="38"/>
      <c r="E105" s="38"/>
      <c r="F105" s="38"/>
      <c r="G105" s="38"/>
      <c r="H105" s="38"/>
    </row>
    <row r="106" spans="1:8" x14ac:dyDescent="0.25">
      <c r="A106" s="38"/>
      <c r="B106" s="38"/>
      <c r="C106" s="38"/>
      <c r="D106" s="38"/>
      <c r="E106" s="38"/>
      <c r="F106" s="38"/>
      <c r="G106" s="38"/>
      <c r="H106" s="38"/>
    </row>
    <row r="107" spans="1:8" x14ac:dyDescent="0.25">
      <c r="A107" s="38"/>
      <c r="B107" s="38"/>
      <c r="C107" s="38"/>
      <c r="D107" s="38"/>
      <c r="E107" s="38"/>
      <c r="F107" s="38"/>
      <c r="G107" s="38"/>
      <c r="H107" s="38"/>
    </row>
    <row r="108" spans="1:8" x14ac:dyDescent="0.25">
      <c r="A108" s="38"/>
      <c r="B108" s="38"/>
      <c r="C108" s="38"/>
      <c r="D108" s="38"/>
      <c r="E108" s="38"/>
      <c r="F108" s="38"/>
      <c r="G108" s="38"/>
      <c r="H108" s="38"/>
    </row>
    <row r="109" spans="1:8" x14ac:dyDescent="0.25">
      <c r="A109" s="38"/>
      <c r="B109" s="38"/>
      <c r="C109" s="38"/>
      <c r="D109" s="38"/>
      <c r="E109" s="38"/>
      <c r="F109" s="38"/>
      <c r="G109" s="38"/>
      <c r="H109" s="38"/>
    </row>
    <row r="110" spans="1:8" x14ac:dyDescent="0.25">
      <c r="A110" s="38"/>
      <c r="B110" s="38"/>
      <c r="C110" s="38"/>
      <c r="D110" s="38"/>
      <c r="E110" s="38"/>
      <c r="F110" s="38"/>
      <c r="G110" s="38"/>
      <c r="H110" s="38"/>
    </row>
    <row r="111" spans="1:8" x14ac:dyDescent="0.25">
      <c r="A111" s="38"/>
      <c r="B111" s="38"/>
      <c r="C111" s="38"/>
      <c r="D111" s="38"/>
      <c r="E111" s="38"/>
      <c r="F111" s="38"/>
      <c r="G111" s="38"/>
      <c r="H111" s="38"/>
    </row>
    <row r="112" spans="1:8" x14ac:dyDescent="0.25">
      <c r="A112" s="38"/>
      <c r="B112" s="38"/>
      <c r="C112" s="38"/>
      <c r="D112" s="38"/>
      <c r="E112" s="38"/>
      <c r="F112" s="38"/>
      <c r="G112" s="38"/>
      <c r="H112" s="38"/>
    </row>
    <row r="113" spans="1:8" x14ac:dyDescent="0.25">
      <c r="A113" s="38"/>
      <c r="B113" s="38"/>
      <c r="C113" s="38"/>
      <c r="D113" s="38"/>
      <c r="E113" s="38"/>
      <c r="F113" s="38"/>
      <c r="G113" s="38"/>
      <c r="H113" s="38"/>
    </row>
    <row r="114" spans="1:8" x14ac:dyDescent="0.25">
      <c r="A114" s="38"/>
      <c r="B114" s="38"/>
      <c r="C114" s="38"/>
      <c r="D114" s="38"/>
      <c r="E114" s="38"/>
      <c r="F114" s="38"/>
      <c r="G114" s="38"/>
      <c r="H114" s="38"/>
    </row>
    <row r="115" spans="1:8" x14ac:dyDescent="0.25">
      <c r="A115" s="38"/>
      <c r="B115" s="38"/>
      <c r="C115" s="38"/>
      <c r="D115" s="38"/>
      <c r="E115" s="38"/>
      <c r="F115" s="38"/>
      <c r="G115" s="38"/>
      <c r="H115" s="38"/>
    </row>
    <row r="116" spans="1:8" x14ac:dyDescent="0.25">
      <c r="A116" s="38"/>
      <c r="B116" s="38"/>
      <c r="C116" s="38"/>
      <c r="D116" s="38"/>
      <c r="E116" s="38"/>
      <c r="F116" s="38"/>
      <c r="G116" s="38"/>
      <c r="H116" s="38"/>
    </row>
    <row r="117" spans="1:8" x14ac:dyDescent="0.25">
      <c r="A117" s="38"/>
      <c r="B117" s="38"/>
      <c r="C117" s="38"/>
      <c r="D117" s="38"/>
      <c r="E117" s="38"/>
      <c r="F117" s="38"/>
      <c r="G117" s="38"/>
      <c r="H117" s="38"/>
    </row>
    <row r="118" spans="1:8" x14ac:dyDescent="0.25">
      <c r="A118" s="38"/>
      <c r="B118" s="38"/>
      <c r="C118" s="38"/>
      <c r="D118" s="38"/>
      <c r="E118" s="38"/>
      <c r="F118" s="38"/>
      <c r="G118" s="38"/>
      <c r="H118" s="38"/>
    </row>
    <row r="119" spans="1:8" x14ac:dyDescent="0.25">
      <c r="A119" s="38"/>
      <c r="B119" s="38"/>
      <c r="C119" s="38"/>
      <c r="D119" s="38"/>
      <c r="E119" s="38"/>
      <c r="F119" s="38"/>
      <c r="G119" s="38"/>
      <c r="H119" s="38"/>
    </row>
    <row r="120" spans="1:8" x14ac:dyDescent="0.25">
      <c r="A120" s="38"/>
      <c r="B120" s="38"/>
      <c r="C120" s="38"/>
      <c r="D120" s="38"/>
      <c r="E120" s="38"/>
      <c r="F120" s="38"/>
      <c r="G120" s="38"/>
      <c r="H120" s="38"/>
    </row>
    <row r="121" spans="1:8" x14ac:dyDescent="0.25">
      <c r="A121" s="38"/>
      <c r="B121" s="38"/>
      <c r="C121" s="38"/>
      <c r="D121" s="38"/>
      <c r="E121" s="38"/>
      <c r="F121" s="38"/>
      <c r="G121" s="38"/>
      <c r="H121" s="38"/>
    </row>
    <row r="122" spans="1:8" x14ac:dyDescent="0.25">
      <c r="A122" s="38"/>
      <c r="B122" s="38"/>
      <c r="C122" s="38"/>
      <c r="D122" s="38"/>
      <c r="E122" s="38"/>
      <c r="F122" s="38"/>
      <c r="G122" s="38"/>
      <c r="H122" s="38"/>
    </row>
    <row r="123" spans="1:8" x14ac:dyDescent="0.25">
      <c r="A123" s="38"/>
      <c r="B123" s="38"/>
      <c r="C123" s="38"/>
      <c r="D123" s="38"/>
      <c r="E123" s="38"/>
      <c r="F123" s="38"/>
      <c r="G123" s="38"/>
      <c r="H123" s="38"/>
    </row>
    <row r="124" spans="1:8" x14ac:dyDescent="0.25">
      <c r="A124" s="38"/>
      <c r="B124" s="38"/>
      <c r="C124" s="38"/>
      <c r="D124" s="38"/>
      <c r="E124" s="38"/>
      <c r="F124" s="38"/>
      <c r="G124" s="38"/>
      <c r="H124" s="38"/>
    </row>
    <row r="125" spans="1:8" x14ac:dyDescent="0.25">
      <c r="A125" s="38"/>
      <c r="B125" s="38"/>
      <c r="C125" s="38"/>
      <c r="D125" s="38"/>
      <c r="E125" s="38"/>
      <c r="F125" s="38"/>
      <c r="G125" s="38"/>
      <c r="H125" s="38"/>
    </row>
    <row r="126" spans="1:8" x14ac:dyDescent="0.25">
      <c r="A126" s="38"/>
      <c r="B126" s="38"/>
      <c r="C126" s="38"/>
      <c r="D126" s="38"/>
      <c r="E126" s="38"/>
      <c r="F126" s="38"/>
      <c r="G126" s="38"/>
      <c r="H126" s="38"/>
    </row>
    <row r="127" spans="1:8" x14ac:dyDescent="0.25">
      <c r="A127" s="38"/>
      <c r="B127" s="38"/>
      <c r="C127" s="38"/>
      <c r="D127" s="38"/>
      <c r="E127" s="38"/>
      <c r="F127" s="38"/>
      <c r="G127" s="38"/>
      <c r="H127" s="38"/>
    </row>
    <row r="128" spans="1:8" x14ac:dyDescent="0.25">
      <c r="A128" s="38"/>
      <c r="B128" s="38"/>
      <c r="C128" s="38"/>
      <c r="D128" s="38"/>
      <c r="E128" s="38"/>
      <c r="F128" s="38"/>
      <c r="G128" s="38"/>
      <c r="H128" s="38"/>
    </row>
    <row r="129" spans="1:8" x14ac:dyDescent="0.25">
      <c r="A129" s="38"/>
      <c r="B129" s="38"/>
      <c r="C129" s="38"/>
      <c r="D129" s="38"/>
      <c r="E129" s="38"/>
      <c r="F129" s="38"/>
      <c r="G129" s="38"/>
      <c r="H129" s="38"/>
    </row>
    <row r="130" spans="1:8" x14ac:dyDescent="0.25">
      <c r="A130" s="38"/>
      <c r="B130" s="38"/>
      <c r="C130" s="38"/>
      <c r="D130" s="38"/>
      <c r="E130" s="38"/>
      <c r="F130" s="38"/>
      <c r="G130" s="38"/>
      <c r="H130" s="38"/>
    </row>
    <row r="131" spans="1:8" x14ac:dyDescent="0.25">
      <c r="A131" s="38"/>
      <c r="B131" s="38"/>
      <c r="C131" s="38"/>
      <c r="D131" s="38"/>
      <c r="E131" s="38"/>
      <c r="F131" s="38"/>
      <c r="G131" s="38"/>
      <c r="H131" s="38"/>
    </row>
    <row r="132" spans="1:8" x14ac:dyDescent="0.25">
      <c r="A132" s="38"/>
      <c r="B132" s="38"/>
      <c r="C132" s="38"/>
      <c r="D132" s="38"/>
      <c r="E132" s="38"/>
      <c r="F132" s="38"/>
      <c r="G132" s="38"/>
      <c r="H132" s="38"/>
    </row>
    <row r="133" spans="1:8" x14ac:dyDescent="0.25">
      <c r="A133" s="38"/>
      <c r="B133" s="38"/>
      <c r="C133" s="38"/>
      <c r="D133" s="38"/>
      <c r="E133" s="38"/>
      <c r="F133" s="38"/>
      <c r="G133" s="38"/>
      <c r="H133" s="38"/>
    </row>
    <row r="134" spans="1:8" x14ac:dyDescent="0.25">
      <c r="A134" s="38"/>
      <c r="B134" s="38"/>
      <c r="C134" s="38"/>
      <c r="D134" s="38"/>
      <c r="E134" s="38"/>
      <c r="F134" s="38"/>
      <c r="G134" s="38"/>
      <c r="H134" s="38"/>
    </row>
    <row r="135" spans="1:8" x14ac:dyDescent="0.25">
      <c r="A135" s="38"/>
      <c r="B135" s="38"/>
      <c r="C135" s="38"/>
      <c r="D135" s="38"/>
      <c r="E135" s="38"/>
      <c r="F135" s="38"/>
      <c r="G135" s="38"/>
      <c r="H135" s="38"/>
    </row>
    <row r="136" spans="1:8" x14ac:dyDescent="0.25">
      <c r="A136" s="38"/>
      <c r="B136" s="38"/>
      <c r="C136" s="38"/>
      <c r="D136" s="38"/>
      <c r="E136" s="38"/>
      <c r="F136" s="38"/>
      <c r="G136" s="38"/>
      <c r="H136" s="38"/>
    </row>
    <row r="137" spans="1:8" x14ac:dyDescent="0.25">
      <c r="A137" s="38"/>
      <c r="B137" s="38"/>
      <c r="C137" s="38"/>
      <c r="D137" s="38"/>
      <c r="E137" s="38"/>
      <c r="F137" s="38"/>
      <c r="G137" s="38"/>
      <c r="H137" s="38"/>
    </row>
    <row r="138" spans="1:8" x14ac:dyDescent="0.25">
      <c r="A138" s="38"/>
      <c r="B138" s="38"/>
      <c r="C138" s="38"/>
      <c r="D138" s="38"/>
      <c r="E138" s="38"/>
      <c r="F138" s="38"/>
      <c r="G138" s="38"/>
      <c r="H138" s="38"/>
    </row>
    <row r="139" spans="1:8" x14ac:dyDescent="0.25">
      <c r="A139" s="38"/>
      <c r="B139" s="38"/>
      <c r="C139" s="38"/>
      <c r="D139" s="38"/>
      <c r="E139" s="38"/>
      <c r="F139" s="38"/>
      <c r="G139" s="38"/>
      <c r="H139" s="38"/>
    </row>
    <row r="140" spans="1:8" x14ac:dyDescent="0.25">
      <c r="A140" s="38"/>
      <c r="B140" s="38"/>
      <c r="C140" s="38"/>
      <c r="D140" s="38"/>
      <c r="E140" s="38"/>
      <c r="F140" s="38"/>
      <c r="G140" s="38"/>
      <c r="H140" s="38"/>
    </row>
    <row r="141" spans="1:8" x14ac:dyDescent="0.25">
      <c r="A141" s="38"/>
      <c r="B141" s="38"/>
      <c r="C141" s="38"/>
      <c r="D141" s="38"/>
      <c r="E141" s="38"/>
      <c r="F141" s="38"/>
      <c r="G141" s="38"/>
      <c r="H141" s="38"/>
    </row>
    <row r="142" spans="1:8" x14ac:dyDescent="0.25">
      <c r="A142" s="38"/>
      <c r="B142" s="38"/>
      <c r="C142" s="38"/>
      <c r="D142" s="38"/>
      <c r="E142" s="38"/>
      <c r="F142" s="38"/>
      <c r="G142" s="38"/>
      <c r="H142" s="38"/>
    </row>
    <row r="143" spans="1:8" x14ac:dyDescent="0.25">
      <c r="A143" s="38"/>
      <c r="B143" s="38"/>
      <c r="C143" s="38"/>
      <c r="D143" s="38"/>
      <c r="E143" s="38"/>
      <c r="F143" s="38"/>
      <c r="G143" s="38"/>
      <c r="H143" s="38"/>
    </row>
    <row r="144" spans="1:8" x14ac:dyDescent="0.25">
      <c r="A144" s="38"/>
      <c r="B144" s="38"/>
      <c r="C144" s="38"/>
      <c r="D144" s="38"/>
      <c r="E144" s="38"/>
      <c r="F144" s="38"/>
      <c r="G144" s="38"/>
      <c r="H144" s="38"/>
    </row>
    <row r="145" spans="1:8" x14ac:dyDescent="0.25">
      <c r="A145" s="38"/>
      <c r="B145" s="38"/>
      <c r="C145" s="38"/>
      <c r="D145" s="38"/>
      <c r="E145" s="38"/>
      <c r="F145" s="38"/>
      <c r="G145" s="38"/>
      <c r="H145" s="38"/>
    </row>
    <row r="146" spans="1:8" x14ac:dyDescent="0.25">
      <c r="A146" s="38"/>
      <c r="B146" s="38"/>
      <c r="C146" s="38"/>
      <c r="D146" s="38"/>
      <c r="E146" s="38"/>
      <c r="F146" s="38"/>
      <c r="G146" s="38"/>
      <c r="H146" s="38"/>
    </row>
    <row r="147" spans="1:8" x14ac:dyDescent="0.25">
      <c r="A147" s="38"/>
      <c r="B147" s="38"/>
      <c r="C147" s="38"/>
      <c r="D147" s="38"/>
      <c r="E147" s="38"/>
      <c r="F147" s="38"/>
      <c r="G147" s="38"/>
      <c r="H147" s="38"/>
    </row>
    <row r="148" spans="1:8" x14ac:dyDescent="0.25">
      <c r="A148" s="38"/>
      <c r="B148" s="38"/>
      <c r="C148" s="38"/>
      <c r="D148" s="38"/>
      <c r="E148" s="38"/>
      <c r="F148" s="38"/>
      <c r="G148" s="38"/>
      <c r="H148" s="38"/>
    </row>
    <row r="149" spans="1:8" x14ac:dyDescent="0.25">
      <c r="A149" s="38"/>
      <c r="B149" s="38"/>
      <c r="C149" s="38"/>
      <c r="D149" s="38"/>
      <c r="E149" s="38"/>
      <c r="F149" s="38"/>
      <c r="G149" s="38"/>
      <c r="H149" s="38"/>
    </row>
    <row r="150" spans="1:8" x14ac:dyDescent="0.25">
      <c r="A150" s="38"/>
      <c r="B150" s="38"/>
      <c r="C150" s="38"/>
      <c r="D150" s="38"/>
      <c r="E150" s="38"/>
      <c r="F150" s="38"/>
      <c r="G150" s="38"/>
      <c r="H150" s="38"/>
    </row>
    <row r="151" spans="1:8" x14ac:dyDescent="0.25">
      <c r="A151" s="38"/>
      <c r="B151" s="38"/>
      <c r="C151" s="38"/>
      <c r="D151" s="38"/>
      <c r="E151" s="38"/>
      <c r="F151" s="38"/>
      <c r="G151" s="38"/>
      <c r="H151" s="38"/>
    </row>
    <row r="152" spans="1:8" x14ac:dyDescent="0.25">
      <c r="A152" s="38"/>
      <c r="B152" s="38"/>
      <c r="C152" s="38"/>
      <c r="D152" s="38"/>
      <c r="E152" s="38"/>
      <c r="F152" s="38"/>
      <c r="G152" s="38"/>
      <c r="H152" s="38"/>
    </row>
    <row r="153" spans="1:8" x14ac:dyDescent="0.25">
      <c r="A153" s="38"/>
      <c r="B153" s="38"/>
      <c r="C153" s="38"/>
      <c r="D153" s="38"/>
      <c r="E153" s="38"/>
      <c r="F153" s="38"/>
      <c r="G153" s="38"/>
      <c r="H153" s="38"/>
    </row>
    <row r="154" spans="1:8" x14ac:dyDescent="0.25">
      <c r="A154" s="38"/>
      <c r="B154" s="38"/>
      <c r="C154" s="38"/>
      <c r="D154" s="38"/>
      <c r="E154" s="38"/>
      <c r="F154" s="38"/>
      <c r="G154" s="38"/>
      <c r="H154" s="38"/>
    </row>
    <row r="155" spans="1:8" x14ac:dyDescent="0.25">
      <c r="A155" s="38"/>
      <c r="B155" s="38"/>
      <c r="C155" s="38"/>
      <c r="D155" s="38"/>
      <c r="E155" s="38"/>
      <c r="F155" s="38"/>
      <c r="G155" s="38"/>
      <c r="H155" s="38"/>
    </row>
    <row r="156" spans="1:8" x14ac:dyDescent="0.25">
      <c r="A156" s="38"/>
      <c r="B156" s="38"/>
      <c r="C156" s="38"/>
      <c r="D156" s="38"/>
      <c r="E156" s="38"/>
      <c r="F156" s="38"/>
      <c r="G156" s="38"/>
      <c r="H156" s="38"/>
    </row>
    <row r="157" spans="1:8" x14ac:dyDescent="0.25">
      <c r="A157" s="38"/>
      <c r="B157" s="38"/>
      <c r="C157" s="38"/>
      <c r="D157" s="38"/>
      <c r="E157" s="38"/>
      <c r="F157" s="38"/>
      <c r="G157" s="38"/>
      <c r="H157" s="38"/>
    </row>
    <row r="158" spans="1:8" x14ac:dyDescent="0.25">
      <c r="A158" s="38"/>
      <c r="B158" s="38"/>
      <c r="C158" s="38"/>
      <c r="D158" s="38"/>
      <c r="E158" s="38"/>
      <c r="F158" s="38"/>
      <c r="G158" s="38"/>
      <c r="H158" s="38"/>
    </row>
    <row r="159" spans="1:8" x14ac:dyDescent="0.25">
      <c r="A159" s="38"/>
      <c r="B159" s="38"/>
      <c r="C159" s="38"/>
      <c r="D159" s="38"/>
      <c r="E159" s="38"/>
      <c r="F159" s="38"/>
      <c r="G159" s="38"/>
      <c r="H159" s="38"/>
    </row>
    <row r="160" spans="1:8" x14ac:dyDescent="0.25">
      <c r="A160" s="38"/>
      <c r="B160" s="38"/>
      <c r="C160" s="38"/>
      <c r="D160" s="38"/>
      <c r="E160" s="38"/>
      <c r="F160" s="38"/>
      <c r="G160" s="38"/>
      <c r="H160" s="38"/>
    </row>
    <row r="161" spans="1:8" x14ac:dyDescent="0.25">
      <c r="A161" s="38"/>
      <c r="B161" s="38"/>
      <c r="C161" s="38"/>
      <c r="D161" s="38"/>
      <c r="E161" s="38"/>
      <c r="F161" s="38"/>
      <c r="G161" s="38"/>
      <c r="H161" s="38"/>
    </row>
    <row r="162" spans="1:8" x14ac:dyDescent="0.25">
      <c r="A162" s="38"/>
      <c r="B162" s="38"/>
      <c r="C162" s="38"/>
      <c r="D162" s="38"/>
      <c r="E162" s="38"/>
      <c r="F162" s="38"/>
      <c r="G162" s="38"/>
      <c r="H162" s="38"/>
    </row>
    <row r="163" spans="1:8" x14ac:dyDescent="0.25">
      <c r="A163" s="38"/>
      <c r="B163" s="38"/>
      <c r="C163" s="38"/>
      <c r="D163" s="38"/>
      <c r="E163" s="38"/>
      <c r="F163" s="38"/>
      <c r="G163" s="38"/>
      <c r="H163" s="38"/>
    </row>
    <row r="164" spans="1:8" x14ac:dyDescent="0.25">
      <c r="A164" s="38"/>
      <c r="B164" s="38"/>
      <c r="C164" s="38"/>
      <c r="D164" s="38"/>
      <c r="E164" s="38"/>
      <c r="F164" s="38"/>
      <c r="G164" s="38"/>
      <c r="H164" s="38"/>
    </row>
    <row r="165" spans="1:8" x14ac:dyDescent="0.25">
      <c r="A165" s="38"/>
      <c r="B165" s="38"/>
      <c r="C165" s="38"/>
      <c r="D165" s="38"/>
      <c r="E165" s="38"/>
      <c r="F165" s="38"/>
      <c r="G165" s="38"/>
      <c r="H165" s="38"/>
    </row>
    <row r="166" spans="1:8" x14ac:dyDescent="0.25">
      <c r="A166" s="38"/>
      <c r="B166" s="38"/>
      <c r="C166" s="38"/>
      <c r="D166" s="38"/>
      <c r="E166" s="38"/>
      <c r="F166" s="38"/>
      <c r="G166" s="38"/>
      <c r="H166" s="38"/>
    </row>
    <row r="167" spans="1:8" x14ac:dyDescent="0.25">
      <c r="A167" s="38"/>
      <c r="B167" s="38"/>
      <c r="C167" s="38"/>
      <c r="D167" s="38"/>
      <c r="E167" s="38"/>
      <c r="F167" s="38"/>
      <c r="G167" s="38"/>
      <c r="H167" s="38"/>
    </row>
    <row r="168" spans="1:8" x14ac:dyDescent="0.25">
      <c r="A168" s="38"/>
      <c r="B168" s="38"/>
      <c r="C168" s="38"/>
      <c r="D168" s="38"/>
      <c r="E168" s="38"/>
      <c r="F168" s="38"/>
      <c r="G168" s="38"/>
      <c r="H168" s="38"/>
    </row>
    <row r="169" spans="1:8" x14ac:dyDescent="0.25">
      <c r="A169" s="38"/>
      <c r="B169" s="38"/>
      <c r="C169" s="38"/>
      <c r="D169" s="38"/>
      <c r="E169" s="38"/>
      <c r="F169" s="38"/>
      <c r="G169" s="38"/>
      <c r="H169" s="38"/>
    </row>
    <row r="170" spans="1:8" x14ac:dyDescent="0.25">
      <c r="A170" s="38"/>
      <c r="B170" s="38"/>
      <c r="C170" s="38"/>
      <c r="D170" s="38"/>
      <c r="E170" s="38"/>
      <c r="F170" s="38"/>
      <c r="G170" s="38"/>
      <c r="H170" s="38"/>
    </row>
    <row r="171" spans="1:8" x14ac:dyDescent="0.25">
      <c r="A171" s="38"/>
      <c r="B171" s="38"/>
      <c r="C171" s="38"/>
      <c r="D171" s="38"/>
      <c r="E171" s="38"/>
      <c r="F171" s="38"/>
      <c r="G171" s="38"/>
      <c r="H171" s="38"/>
    </row>
    <row r="172" spans="1:8" x14ac:dyDescent="0.25">
      <c r="A172" s="38"/>
      <c r="B172" s="38"/>
      <c r="C172" s="38"/>
      <c r="D172" s="38"/>
      <c r="E172" s="38"/>
      <c r="F172" s="38"/>
      <c r="G172" s="38"/>
      <c r="H172" s="38"/>
    </row>
    <row r="173" spans="1:8" x14ac:dyDescent="0.25">
      <c r="A173" s="38"/>
      <c r="B173" s="38"/>
      <c r="C173" s="38"/>
      <c r="D173" s="38"/>
      <c r="E173" s="38"/>
      <c r="F173" s="38"/>
      <c r="G173" s="38"/>
      <c r="H173" s="38"/>
    </row>
    <row r="174" spans="1:8" x14ac:dyDescent="0.25">
      <c r="A174" s="38"/>
      <c r="B174" s="38"/>
      <c r="C174" s="38"/>
      <c r="D174" s="38"/>
      <c r="E174" s="38"/>
      <c r="F174" s="38"/>
      <c r="G174" s="38"/>
      <c r="H174" s="38"/>
    </row>
    <row r="175" spans="1:8" x14ac:dyDescent="0.25">
      <c r="A175" s="38"/>
      <c r="B175" s="38"/>
      <c r="C175" s="38"/>
      <c r="D175" s="38"/>
      <c r="E175" s="38"/>
      <c r="F175" s="38"/>
      <c r="G175" s="38"/>
      <c r="H175" s="38"/>
    </row>
    <row r="176" spans="1:8" x14ac:dyDescent="0.25">
      <c r="A176" s="38"/>
      <c r="B176" s="38"/>
      <c r="C176" s="38"/>
      <c r="D176" s="38"/>
      <c r="E176" s="38"/>
      <c r="F176" s="38"/>
      <c r="G176" s="38"/>
      <c r="H176" s="38"/>
    </row>
    <row r="177" spans="1:8" x14ac:dyDescent="0.25">
      <c r="A177" s="38"/>
      <c r="B177" s="38"/>
      <c r="C177" s="38"/>
      <c r="D177" s="38"/>
      <c r="E177" s="38"/>
      <c r="F177" s="38"/>
      <c r="G177" s="38"/>
      <c r="H177" s="38"/>
    </row>
    <row r="178" spans="1:8" x14ac:dyDescent="0.25">
      <c r="A178" s="38"/>
      <c r="B178" s="38"/>
      <c r="C178" s="38"/>
      <c r="D178" s="38"/>
      <c r="E178" s="38"/>
      <c r="F178" s="38"/>
      <c r="G178" s="38"/>
      <c r="H178" s="38"/>
    </row>
    <row r="179" spans="1:8" x14ac:dyDescent="0.25">
      <c r="A179" s="38"/>
      <c r="B179" s="38"/>
      <c r="C179" s="38"/>
      <c r="D179" s="38"/>
      <c r="E179" s="38"/>
      <c r="F179" s="38"/>
      <c r="G179" s="38"/>
      <c r="H179" s="38"/>
    </row>
    <row r="180" spans="1:8" x14ac:dyDescent="0.25">
      <c r="A180" s="38"/>
      <c r="B180" s="38"/>
      <c r="C180" s="38"/>
      <c r="D180" s="38"/>
      <c r="E180" s="38"/>
      <c r="F180" s="38"/>
      <c r="G180" s="38"/>
      <c r="H180" s="38"/>
    </row>
    <row r="181" spans="1:8" x14ac:dyDescent="0.25">
      <c r="A181" s="38"/>
      <c r="B181" s="38"/>
      <c r="C181" s="38"/>
      <c r="D181" s="38"/>
      <c r="E181" s="38"/>
      <c r="F181" s="38"/>
      <c r="G181" s="38"/>
      <c r="H181" s="38"/>
    </row>
    <row r="182" spans="1:8" x14ac:dyDescent="0.25">
      <c r="A182" s="38"/>
      <c r="B182" s="38"/>
      <c r="C182" s="38"/>
      <c r="D182" s="38"/>
      <c r="E182" s="38"/>
      <c r="F182" s="38"/>
      <c r="G182" s="38"/>
      <c r="H182" s="38"/>
    </row>
    <row r="183" spans="1:8" x14ac:dyDescent="0.25">
      <c r="A183" s="38"/>
      <c r="B183" s="38"/>
      <c r="C183" s="38"/>
      <c r="D183" s="38"/>
      <c r="E183" s="38"/>
      <c r="F183" s="38"/>
      <c r="G183" s="38"/>
      <c r="H183" s="38"/>
    </row>
    <row r="184" spans="1:8" x14ac:dyDescent="0.25">
      <c r="A184" s="38"/>
      <c r="B184" s="38"/>
      <c r="C184" s="38"/>
      <c r="D184" s="38"/>
      <c r="E184" s="38"/>
      <c r="F184" s="38"/>
      <c r="G184" s="38"/>
      <c r="H184" s="38"/>
    </row>
    <row r="185" spans="1:8" x14ac:dyDescent="0.25">
      <c r="A185" s="38"/>
      <c r="B185" s="38"/>
      <c r="C185" s="38"/>
      <c r="D185" s="38"/>
      <c r="E185" s="38"/>
      <c r="F185" s="38"/>
      <c r="G185" s="38"/>
      <c r="H185" s="38"/>
    </row>
    <row r="186" spans="1:8" x14ac:dyDescent="0.25">
      <c r="A186" s="38"/>
      <c r="B186" s="38"/>
      <c r="C186" s="38"/>
      <c r="D186" s="38"/>
      <c r="E186" s="38"/>
      <c r="F186" s="38"/>
      <c r="G186" s="38"/>
      <c r="H186" s="38"/>
    </row>
    <row r="187" spans="1:8" x14ac:dyDescent="0.25">
      <c r="A187" s="38"/>
      <c r="B187" s="38"/>
      <c r="C187" s="38"/>
      <c r="D187" s="38"/>
      <c r="E187" s="38"/>
      <c r="F187" s="38"/>
      <c r="G187" s="38"/>
      <c r="H187" s="38"/>
    </row>
    <row r="188" spans="1:8" x14ac:dyDescent="0.25">
      <c r="A188" s="38"/>
      <c r="B188" s="38"/>
      <c r="C188" s="38"/>
      <c r="D188" s="38"/>
      <c r="E188" s="38"/>
      <c r="F188" s="38"/>
      <c r="G188" s="38"/>
      <c r="H188" s="38"/>
    </row>
    <row r="189" spans="1:8" x14ac:dyDescent="0.25">
      <c r="A189" s="38"/>
      <c r="B189" s="38"/>
      <c r="C189" s="38"/>
      <c r="D189" s="38"/>
      <c r="E189" s="38"/>
      <c r="F189" s="38"/>
      <c r="G189" s="38"/>
      <c r="H189" s="38"/>
    </row>
    <row r="190" spans="1:8" x14ac:dyDescent="0.25">
      <c r="A190" s="38"/>
      <c r="B190" s="38"/>
      <c r="C190" s="38"/>
      <c r="D190" s="38"/>
      <c r="E190" s="38"/>
      <c r="F190" s="38"/>
      <c r="G190" s="38"/>
      <c r="H190" s="38"/>
    </row>
    <row r="191" spans="1:8" x14ac:dyDescent="0.25">
      <c r="A191" s="38"/>
      <c r="B191" s="38"/>
      <c r="C191" s="38"/>
      <c r="D191" s="38"/>
      <c r="E191" s="38"/>
      <c r="F191" s="38"/>
      <c r="G191" s="38"/>
      <c r="H191" s="38"/>
    </row>
    <row r="192" spans="1:8" x14ac:dyDescent="0.25">
      <c r="A192" s="38"/>
      <c r="B192" s="38"/>
      <c r="C192" s="38"/>
      <c r="D192" s="38"/>
      <c r="E192" s="38"/>
      <c r="F192" s="38"/>
      <c r="G192" s="38"/>
      <c r="H192" s="38"/>
    </row>
    <row r="193" spans="1:8" x14ac:dyDescent="0.25">
      <c r="A193" s="38"/>
      <c r="B193" s="38"/>
      <c r="C193" s="38"/>
      <c r="D193" s="38"/>
      <c r="E193" s="38"/>
      <c r="F193" s="38"/>
      <c r="G193" s="38"/>
      <c r="H193" s="38"/>
    </row>
    <row r="194" spans="1:8" x14ac:dyDescent="0.25">
      <c r="A194" s="38"/>
      <c r="B194" s="38"/>
      <c r="C194" s="38"/>
      <c r="D194" s="38"/>
      <c r="E194" s="38"/>
      <c r="F194" s="38"/>
      <c r="G194" s="38"/>
      <c r="H194" s="38"/>
    </row>
    <row r="195" spans="1:8" x14ac:dyDescent="0.25">
      <c r="A195" s="38"/>
      <c r="B195" s="38"/>
      <c r="C195" s="38"/>
      <c r="D195" s="38"/>
      <c r="E195" s="38"/>
      <c r="F195" s="38"/>
      <c r="G195" s="38"/>
      <c r="H195" s="38"/>
    </row>
    <row r="196" spans="1:8" x14ac:dyDescent="0.25">
      <c r="A196" s="38"/>
      <c r="B196" s="38"/>
      <c r="C196" s="38"/>
      <c r="D196" s="38"/>
      <c r="E196" s="38"/>
      <c r="F196" s="38"/>
      <c r="G196" s="38"/>
      <c r="H196" s="38"/>
    </row>
    <row r="197" spans="1:8" x14ac:dyDescent="0.25">
      <c r="A197" s="38"/>
      <c r="B197" s="38"/>
      <c r="C197" s="38"/>
      <c r="D197" s="38"/>
      <c r="E197" s="38"/>
      <c r="F197" s="38"/>
      <c r="G197" s="38"/>
      <c r="H197" s="38"/>
    </row>
    <row r="198" spans="1:8" x14ac:dyDescent="0.25">
      <c r="A198" s="38"/>
      <c r="B198" s="38"/>
      <c r="C198" s="38"/>
      <c r="D198" s="38"/>
      <c r="E198" s="38"/>
      <c r="F198" s="38"/>
      <c r="G198" s="38"/>
      <c r="H198" s="38"/>
    </row>
    <row r="199" spans="1:8" x14ac:dyDescent="0.25">
      <c r="A199" s="38"/>
      <c r="B199" s="38"/>
      <c r="C199" s="38"/>
      <c r="D199" s="38"/>
      <c r="E199" s="38"/>
      <c r="F199" s="38"/>
      <c r="G199" s="38"/>
      <c r="H199" s="38"/>
    </row>
    <row r="200" spans="1:8" x14ac:dyDescent="0.25">
      <c r="A200" s="38"/>
      <c r="B200" s="38"/>
      <c r="C200" s="38"/>
      <c r="D200" s="38"/>
      <c r="E200" s="38"/>
      <c r="F200" s="38"/>
      <c r="G200" s="38"/>
      <c r="H200" s="38"/>
    </row>
    <row r="201" spans="1:8" x14ac:dyDescent="0.25">
      <c r="A201" s="38"/>
      <c r="B201" s="38"/>
      <c r="C201" s="38"/>
      <c r="D201" s="38"/>
      <c r="E201" s="38"/>
      <c r="F201" s="38"/>
      <c r="G201" s="38"/>
      <c r="H201" s="38"/>
    </row>
    <row r="202" spans="1:8" x14ac:dyDescent="0.25">
      <c r="A202" s="38"/>
      <c r="B202" s="38"/>
      <c r="C202" s="38"/>
      <c r="D202" s="38"/>
      <c r="E202" s="38"/>
      <c r="F202" s="38"/>
      <c r="G202" s="38"/>
      <c r="H202" s="38"/>
    </row>
    <row r="203" spans="1:8" x14ac:dyDescent="0.25">
      <c r="A203" s="38"/>
      <c r="B203" s="38"/>
      <c r="C203" s="38"/>
      <c r="D203" s="38"/>
      <c r="E203" s="38"/>
      <c r="F203" s="38"/>
      <c r="G203" s="38"/>
      <c r="H203" s="38"/>
    </row>
    <row r="204" spans="1:8" x14ac:dyDescent="0.25">
      <c r="A204" s="38"/>
      <c r="B204" s="38"/>
      <c r="C204" s="38"/>
      <c r="D204" s="38"/>
      <c r="E204" s="38"/>
      <c r="F204" s="38"/>
      <c r="G204" s="38"/>
      <c r="H204" s="38"/>
    </row>
    <row r="205" spans="1:8" x14ac:dyDescent="0.25">
      <c r="A205" s="38"/>
      <c r="B205" s="38"/>
      <c r="C205" s="38"/>
      <c r="D205" s="38"/>
      <c r="E205" s="38"/>
      <c r="F205" s="38"/>
      <c r="G205" s="38"/>
      <c r="H205" s="38"/>
    </row>
    <row r="206" spans="1:8" x14ac:dyDescent="0.25">
      <c r="A206" s="38"/>
      <c r="B206" s="38"/>
      <c r="C206" s="38"/>
      <c r="D206" s="38"/>
      <c r="E206" s="38"/>
      <c r="F206" s="38"/>
      <c r="G206" s="38"/>
      <c r="H206" s="38"/>
    </row>
    <row r="207" spans="1:8" x14ac:dyDescent="0.25">
      <c r="A207" s="38"/>
      <c r="B207" s="38"/>
      <c r="C207" s="38"/>
      <c r="D207" s="38"/>
      <c r="E207" s="38"/>
      <c r="F207" s="38"/>
      <c r="G207" s="38"/>
      <c r="H207" s="38"/>
    </row>
    <row r="208" spans="1:8" x14ac:dyDescent="0.25">
      <c r="A208" s="38"/>
      <c r="B208" s="38"/>
      <c r="C208" s="38"/>
      <c r="D208" s="38"/>
      <c r="E208" s="38"/>
      <c r="F208" s="38"/>
      <c r="G208" s="38"/>
      <c r="H208" s="38"/>
    </row>
    <row r="209" spans="1:8" x14ac:dyDescent="0.25">
      <c r="A209" s="38"/>
      <c r="B209" s="38"/>
      <c r="C209" s="38"/>
      <c r="D209" s="38"/>
      <c r="E209" s="38"/>
      <c r="F209" s="38"/>
      <c r="G209" s="38"/>
      <c r="H209" s="38"/>
    </row>
    <row r="210" spans="1:8" x14ac:dyDescent="0.25">
      <c r="A210" s="38"/>
      <c r="B210" s="38"/>
      <c r="C210" s="38"/>
      <c r="D210" s="38"/>
      <c r="E210" s="38"/>
      <c r="F210" s="38"/>
      <c r="G210" s="38"/>
      <c r="H210" s="38"/>
    </row>
    <row r="211" spans="1:8" x14ac:dyDescent="0.25">
      <c r="A211" s="38"/>
      <c r="B211" s="38"/>
      <c r="C211" s="38"/>
      <c r="D211" s="38"/>
      <c r="E211" s="38"/>
      <c r="F211" s="38"/>
      <c r="G211" s="38"/>
      <c r="H211" s="38"/>
    </row>
    <row r="212" spans="1:8" x14ac:dyDescent="0.25">
      <c r="A212" s="38"/>
      <c r="B212" s="38"/>
      <c r="C212" s="38"/>
      <c r="D212" s="38"/>
      <c r="E212" s="38"/>
      <c r="F212" s="38"/>
      <c r="G212" s="38"/>
      <c r="H212" s="38"/>
    </row>
    <row r="213" spans="1:8" x14ac:dyDescent="0.25">
      <c r="A213" s="38"/>
      <c r="B213" s="38"/>
      <c r="C213" s="38"/>
      <c r="D213" s="38"/>
      <c r="E213" s="38"/>
      <c r="F213" s="38"/>
      <c r="G213" s="38"/>
      <c r="H213" s="38"/>
    </row>
    <row r="214" spans="1:8" x14ac:dyDescent="0.25">
      <c r="A214" s="38"/>
      <c r="B214" s="38"/>
      <c r="C214" s="38"/>
      <c r="D214" s="38"/>
      <c r="E214" s="38"/>
      <c r="F214" s="38"/>
      <c r="G214" s="38"/>
      <c r="H214" s="38"/>
    </row>
    <row r="215" spans="1:8" x14ac:dyDescent="0.25">
      <c r="A215" s="38"/>
      <c r="B215" s="38"/>
      <c r="C215" s="38"/>
      <c r="D215" s="38"/>
      <c r="E215" s="38"/>
      <c r="F215" s="38"/>
      <c r="G215" s="38"/>
      <c r="H215" s="38"/>
    </row>
    <row r="216" spans="1:8" x14ac:dyDescent="0.25">
      <c r="A216" s="38"/>
      <c r="B216" s="38"/>
      <c r="C216" s="38"/>
      <c r="D216" s="38"/>
      <c r="E216" s="38"/>
      <c r="F216" s="38"/>
      <c r="G216" s="38"/>
      <c r="H216" s="38"/>
    </row>
    <row r="217" spans="1:8" x14ac:dyDescent="0.25">
      <c r="A217" s="38"/>
      <c r="B217" s="38"/>
      <c r="C217" s="38"/>
      <c r="D217" s="38"/>
      <c r="E217" s="38"/>
      <c r="F217" s="38"/>
      <c r="G217" s="38"/>
      <c r="H217" s="38"/>
    </row>
    <row r="218" spans="1:8" x14ac:dyDescent="0.25">
      <c r="A218" s="38"/>
      <c r="B218" s="38"/>
      <c r="C218" s="38"/>
      <c r="D218" s="38"/>
      <c r="E218" s="38"/>
      <c r="F218" s="38"/>
      <c r="G218" s="38"/>
      <c r="H218" s="38"/>
    </row>
    <row r="219" spans="1:8" x14ac:dyDescent="0.25">
      <c r="A219" s="38"/>
      <c r="B219" s="38"/>
      <c r="C219" s="38"/>
      <c r="D219" s="38"/>
      <c r="E219" s="38"/>
      <c r="F219" s="38"/>
      <c r="G219" s="38"/>
      <c r="H219" s="38"/>
    </row>
    <row r="220" spans="1:8" x14ac:dyDescent="0.25">
      <c r="A220" s="38"/>
      <c r="B220" s="38"/>
      <c r="C220" s="38"/>
      <c r="D220" s="38"/>
      <c r="E220" s="38"/>
      <c r="F220" s="38"/>
      <c r="G220" s="38"/>
      <c r="H220" s="38"/>
    </row>
    <row r="221" spans="1:8" x14ac:dyDescent="0.25">
      <c r="A221" s="38"/>
      <c r="B221" s="38"/>
      <c r="C221" s="38"/>
      <c r="D221" s="38"/>
      <c r="E221" s="38"/>
      <c r="F221" s="38"/>
      <c r="G221" s="38"/>
      <c r="H221" s="38"/>
    </row>
    <row r="222" spans="1:8" x14ac:dyDescent="0.25">
      <c r="A222" s="38"/>
      <c r="B222" s="38"/>
      <c r="C222" s="38"/>
      <c r="D222" s="38"/>
      <c r="E222" s="38"/>
      <c r="F222" s="38"/>
      <c r="G222" s="38"/>
      <c r="H222" s="38"/>
    </row>
    <row r="223" spans="1:8" x14ac:dyDescent="0.25">
      <c r="A223" s="38"/>
      <c r="B223" s="38"/>
      <c r="C223" s="38"/>
      <c r="D223" s="38"/>
      <c r="E223" s="38"/>
      <c r="F223" s="38"/>
      <c r="G223" s="38"/>
      <c r="H223" s="38"/>
    </row>
    <row r="224" spans="1:8" x14ac:dyDescent="0.25">
      <c r="A224" s="38"/>
      <c r="B224" s="38"/>
      <c r="C224" s="38"/>
      <c r="D224" s="38"/>
      <c r="E224" s="38"/>
      <c r="F224" s="38"/>
      <c r="G224" s="38"/>
      <c r="H224" s="38"/>
    </row>
    <row r="225" spans="1:8" x14ac:dyDescent="0.25">
      <c r="A225" s="38"/>
      <c r="B225" s="38"/>
      <c r="C225" s="38"/>
      <c r="D225" s="38"/>
      <c r="E225" s="38"/>
      <c r="F225" s="38"/>
      <c r="G225" s="38"/>
      <c r="H225" s="38"/>
    </row>
    <row r="226" spans="1:8" x14ac:dyDescent="0.25">
      <c r="A226" s="38"/>
      <c r="B226" s="38"/>
      <c r="C226" s="38"/>
      <c r="D226" s="38"/>
      <c r="E226" s="38"/>
      <c r="F226" s="38"/>
      <c r="G226" s="38"/>
      <c r="H226" s="38"/>
    </row>
    <row r="227" spans="1:8" x14ac:dyDescent="0.25">
      <c r="A227" s="38"/>
      <c r="B227" s="38"/>
      <c r="C227" s="38"/>
      <c r="D227" s="38"/>
      <c r="E227" s="38"/>
      <c r="F227" s="38"/>
      <c r="G227" s="38"/>
      <c r="H227" s="38"/>
    </row>
    <row r="228" spans="1:8" x14ac:dyDescent="0.25">
      <c r="A228" s="38"/>
      <c r="B228" s="38"/>
      <c r="C228" s="38"/>
      <c r="D228" s="38"/>
      <c r="E228" s="38"/>
      <c r="F228" s="38"/>
      <c r="G228" s="38"/>
      <c r="H228" s="38"/>
    </row>
    <row r="229" spans="1:8" x14ac:dyDescent="0.25">
      <c r="A229" s="38"/>
      <c r="B229" s="38"/>
      <c r="C229" s="38"/>
      <c r="D229" s="38"/>
      <c r="E229" s="38"/>
      <c r="F229" s="38"/>
      <c r="G229" s="38"/>
      <c r="H229" s="38"/>
    </row>
    <row r="230" spans="1:8" x14ac:dyDescent="0.25">
      <c r="A230" s="38"/>
      <c r="B230" s="38"/>
      <c r="C230" s="38"/>
      <c r="D230" s="38"/>
      <c r="E230" s="38"/>
      <c r="F230" s="38"/>
      <c r="G230" s="38"/>
      <c r="H230" s="38"/>
    </row>
    <row r="231" spans="1:8" x14ac:dyDescent="0.25">
      <c r="A231" s="38"/>
      <c r="B231" s="38"/>
      <c r="C231" s="38"/>
      <c r="D231" s="38"/>
      <c r="E231" s="38"/>
      <c r="F231" s="38"/>
      <c r="G231" s="38"/>
      <c r="H231" s="38"/>
    </row>
    <row r="232" spans="1:8" x14ac:dyDescent="0.25">
      <c r="A232" s="38"/>
      <c r="B232" s="38"/>
      <c r="C232" s="38"/>
      <c r="D232" s="38"/>
      <c r="E232" s="38"/>
      <c r="F232" s="38"/>
      <c r="G232" s="38"/>
      <c r="H232" s="38"/>
    </row>
    <row r="233" spans="1:8" x14ac:dyDescent="0.25">
      <c r="A233" s="38"/>
      <c r="B233" s="38"/>
      <c r="C233" s="38"/>
      <c r="D233" s="38"/>
      <c r="E233" s="38"/>
      <c r="F233" s="38"/>
      <c r="G233" s="38"/>
      <c r="H233" s="38"/>
    </row>
    <row r="234" spans="1:8" x14ac:dyDescent="0.25">
      <c r="A234" s="38"/>
      <c r="B234" s="38"/>
      <c r="C234" s="38"/>
      <c r="D234" s="38"/>
      <c r="E234" s="38"/>
      <c r="F234" s="38"/>
      <c r="G234" s="38"/>
      <c r="H234" s="38"/>
    </row>
    <row r="235" spans="1:8" x14ac:dyDescent="0.25">
      <c r="A235" s="38"/>
      <c r="B235" s="38"/>
      <c r="C235" s="38"/>
      <c r="D235" s="38"/>
      <c r="E235" s="38"/>
      <c r="F235" s="38"/>
      <c r="G235" s="38"/>
      <c r="H235" s="38"/>
    </row>
    <row r="236" spans="1:8" x14ac:dyDescent="0.25">
      <c r="A236" s="38"/>
      <c r="B236" s="38"/>
      <c r="C236" s="38"/>
      <c r="D236" s="38"/>
      <c r="E236" s="38"/>
      <c r="F236" s="38"/>
      <c r="G236" s="38"/>
      <c r="H236" s="38"/>
    </row>
    <row r="237" spans="1:8" x14ac:dyDescent="0.25">
      <c r="A237" s="38"/>
      <c r="B237" s="38"/>
      <c r="C237" s="38"/>
      <c r="D237" s="38"/>
      <c r="E237" s="38"/>
      <c r="F237" s="38"/>
      <c r="G237" s="38"/>
      <c r="H237" s="38"/>
    </row>
    <row r="238" spans="1:8" x14ac:dyDescent="0.25">
      <c r="A238" s="38"/>
      <c r="B238" s="38"/>
      <c r="C238" s="38"/>
      <c r="D238" s="38"/>
      <c r="E238" s="38"/>
      <c r="F238" s="38"/>
      <c r="G238" s="38"/>
      <c r="H238" s="38"/>
    </row>
    <row r="239" spans="1:8" x14ac:dyDescent="0.25">
      <c r="A239" s="38"/>
      <c r="B239" s="38"/>
      <c r="C239" s="38"/>
      <c r="D239" s="38"/>
      <c r="E239" s="38"/>
      <c r="F239" s="38"/>
      <c r="G239" s="38"/>
      <c r="H239" s="38"/>
    </row>
    <row r="240" spans="1:8" x14ac:dyDescent="0.25">
      <c r="A240" s="38"/>
      <c r="B240" s="38"/>
      <c r="C240" s="38"/>
      <c r="D240" s="38"/>
      <c r="E240" s="38"/>
      <c r="F240" s="38"/>
      <c r="G240" s="38"/>
      <c r="H240" s="38"/>
    </row>
    <row r="241" spans="1:8" x14ac:dyDescent="0.25">
      <c r="A241" s="38"/>
      <c r="B241" s="38"/>
      <c r="C241" s="38"/>
      <c r="D241" s="38"/>
      <c r="E241" s="38"/>
      <c r="F241" s="38"/>
      <c r="G241" s="38"/>
      <c r="H241" s="38"/>
    </row>
    <row r="242" spans="1:8" x14ac:dyDescent="0.25">
      <c r="A242" s="38"/>
      <c r="B242" s="38"/>
      <c r="C242" s="38"/>
      <c r="D242" s="38"/>
      <c r="E242" s="38"/>
      <c r="F242" s="38"/>
      <c r="G242" s="38"/>
      <c r="H242" s="38"/>
    </row>
    <row r="243" spans="1:8" x14ac:dyDescent="0.25">
      <c r="A243" s="38"/>
      <c r="B243" s="38"/>
      <c r="C243" s="38"/>
      <c r="D243" s="38"/>
      <c r="E243" s="38"/>
      <c r="F243" s="38"/>
      <c r="G243" s="38"/>
      <c r="H243" s="38"/>
    </row>
    <row r="244" spans="1:8" x14ac:dyDescent="0.25">
      <c r="A244" s="38"/>
      <c r="B244" s="38"/>
      <c r="C244" s="38"/>
      <c r="D244" s="38"/>
      <c r="E244" s="38"/>
      <c r="F244" s="38"/>
      <c r="G244" s="38"/>
      <c r="H244" s="38"/>
    </row>
    <row r="245" spans="1:8" x14ac:dyDescent="0.25">
      <c r="A245" s="38"/>
      <c r="B245" s="38"/>
      <c r="C245" s="38"/>
      <c r="D245" s="38"/>
      <c r="E245" s="38"/>
      <c r="F245" s="38"/>
      <c r="G245" s="38"/>
      <c r="H245" s="38"/>
    </row>
    <row r="246" spans="1:8" x14ac:dyDescent="0.25">
      <c r="A246" s="38"/>
      <c r="B246" s="38"/>
      <c r="C246" s="38"/>
      <c r="D246" s="38"/>
      <c r="E246" s="38"/>
      <c r="F246" s="38"/>
      <c r="G246" s="38"/>
      <c r="H246" s="38"/>
    </row>
    <row r="247" spans="1:8" x14ac:dyDescent="0.25">
      <c r="A247" s="38"/>
      <c r="B247" s="38"/>
      <c r="C247" s="38"/>
      <c r="D247" s="38"/>
      <c r="E247" s="38"/>
      <c r="F247" s="38"/>
      <c r="G247" s="38"/>
      <c r="H247" s="38"/>
    </row>
    <row r="248" spans="1:8" x14ac:dyDescent="0.25">
      <c r="A248" s="38"/>
      <c r="B248" s="38"/>
      <c r="C248" s="38"/>
      <c r="D248" s="38"/>
      <c r="E248" s="38"/>
      <c r="F248" s="38"/>
      <c r="G248" s="38"/>
      <c r="H248" s="38"/>
    </row>
    <row r="249" spans="1:8" x14ac:dyDescent="0.25">
      <c r="A249" s="38"/>
      <c r="B249" s="38"/>
      <c r="C249" s="38"/>
      <c r="D249" s="38"/>
      <c r="E249" s="38"/>
      <c r="F249" s="38"/>
      <c r="G249" s="38"/>
      <c r="H249" s="38"/>
    </row>
    <row r="250" spans="1:8" x14ac:dyDescent="0.25">
      <c r="A250" s="38"/>
      <c r="B250" s="38"/>
      <c r="C250" s="38"/>
      <c r="D250" s="38"/>
      <c r="E250" s="38"/>
      <c r="F250" s="38"/>
      <c r="G250" s="38"/>
      <c r="H250" s="38"/>
    </row>
    <row r="251" spans="1:8" x14ac:dyDescent="0.25">
      <c r="A251" s="38"/>
      <c r="B251" s="38"/>
      <c r="C251" s="38"/>
      <c r="D251" s="38"/>
      <c r="E251" s="38"/>
      <c r="F251" s="38"/>
      <c r="G251" s="38"/>
      <c r="H251" s="38"/>
    </row>
    <row r="252" spans="1:8" x14ac:dyDescent="0.25">
      <c r="A252" s="38"/>
      <c r="B252" s="38"/>
      <c r="C252" s="38"/>
      <c r="D252" s="38"/>
      <c r="E252" s="38"/>
      <c r="F252" s="38"/>
      <c r="G252" s="38"/>
      <c r="H252" s="38"/>
    </row>
    <row r="253" spans="1:8" x14ac:dyDescent="0.25">
      <c r="A253" s="38"/>
      <c r="B253" s="38"/>
      <c r="C253" s="38"/>
      <c r="D253" s="38"/>
      <c r="E253" s="38"/>
      <c r="F253" s="38"/>
      <c r="G253" s="38"/>
      <c r="H253" s="38"/>
    </row>
    <row r="254" spans="1:8" x14ac:dyDescent="0.25">
      <c r="A254" s="38"/>
      <c r="B254" s="38"/>
      <c r="C254" s="38"/>
      <c r="D254" s="38"/>
      <c r="E254" s="38"/>
      <c r="F254" s="38"/>
      <c r="G254" s="38"/>
      <c r="H254" s="38"/>
    </row>
    <row r="255" spans="1:8" x14ac:dyDescent="0.25">
      <c r="A255" s="38"/>
      <c r="B255" s="38"/>
      <c r="C255" s="38"/>
      <c r="D255" s="38"/>
      <c r="E255" s="38"/>
      <c r="F255" s="38"/>
      <c r="G255" s="38"/>
      <c r="H255" s="38"/>
    </row>
    <row r="256" spans="1:8" x14ac:dyDescent="0.25">
      <c r="A256" s="38"/>
      <c r="B256" s="38"/>
      <c r="C256" s="38"/>
      <c r="D256" s="38"/>
      <c r="E256" s="38"/>
      <c r="F256" s="38"/>
      <c r="G256" s="38"/>
      <c r="H256" s="38"/>
    </row>
    <row r="257" spans="1:8" x14ac:dyDescent="0.25">
      <c r="A257" s="38"/>
      <c r="B257" s="38"/>
      <c r="C257" s="38"/>
      <c r="D257" s="38"/>
      <c r="E257" s="38"/>
      <c r="F257" s="38"/>
      <c r="G257" s="38"/>
      <c r="H257" s="38"/>
    </row>
    <row r="258" spans="1:8" x14ac:dyDescent="0.25">
      <c r="A258" s="38"/>
      <c r="B258" s="38"/>
      <c r="C258" s="38"/>
      <c r="D258" s="38"/>
      <c r="E258" s="38"/>
      <c r="F258" s="38"/>
      <c r="G258" s="38"/>
      <c r="H258" s="38"/>
    </row>
    <row r="259" spans="1:8" x14ac:dyDescent="0.25">
      <c r="A259" s="38"/>
      <c r="B259" s="38"/>
      <c r="C259" s="38"/>
      <c r="D259" s="38"/>
      <c r="E259" s="38"/>
      <c r="F259" s="38"/>
      <c r="G259" s="38"/>
      <c r="H259" s="38"/>
    </row>
    <row r="260" spans="1:8" x14ac:dyDescent="0.25">
      <c r="A260" s="38"/>
      <c r="B260" s="38"/>
      <c r="C260" s="38"/>
      <c r="D260" s="38"/>
      <c r="E260" s="38"/>
      <c r="F260" s="38"/>
      <c r="G260" s="38"/>
      <c r="H260" s="38"/>
    </row>
    <row r="261" spans="1:8" x14ac:dyDescent="0.25">
      <c r="A261" s="38"/>
      <c r="B261" s="38"/>
      <c r="C261" s="38"/>
      <c r="D261" s="38"/>
      <c r="E261" s="38"/>
      <c r="F261" s="38"/>
      <c r="G261" s="38"/>
      <c r="H261" s="38"/>
    </row>
    <row r="262" spans="1:8" x14ac:dyDescent="0.25">
      <c r="A262" s="38"/>
      <c r="B262" s="38"/>
      <c r="C262" s="38"/>
      <c r="D262" s="38"/>
      <c r="E262" s="38"/>
      <c r="F262" s="38"/>
      <c r="G262" s="38"/>
      <c r="H262" s="38"/>
    </row>
    <row r="263" spans="1:8" x14ac:dyDescent="0.25">
      <c r="A263" s="38"/>
      <c r="B263" s="38"/>
      <c r="C263" s="38"/>
      <c r="D263" s="38"/>
      <c r="E263" s="38"/>
      <c r="F263" s="38"/>
      <c r="G263" s="38"/>
      <c r="H263" s="38"/>
    </row>
    <row r="264" spans="1:8" x14ac:dyDescent="0.25">
      <c r="A264" s="38"/>
      <c r="B264" s="38"/>
      <c r="C264" s="38"/>
      <c r="D264" s="38"/>
      <c r="E264" s="38"/>
      <c r="F264" s="38"/>
      <c r="G264" s="38"/>
      <c r="H264" s="38"/>
    </row>
    <row r="265" spans="1:8" x14ac:dyDescent="0.25">
      <c r="A265" s="38"/>
      <c r="B265" s="38"/>
      <c r="C265" s="38"/>
      <c r="D265" s="38"/>
      <c r="E265" s="38"/>
      <c r="F265" s="38"/>
      <c r="G265" s="38"/>
      <c r="H265" s="38"/>
    </row>
    <row r="266" spans="1:8" x14ac:dyDescent="0.25">
      <c r="A266" s="38"/>
      <c r="B266" s="38"/>
      <c r="C266" s="38"/>
      <c r="D266" s="38"/>
      <c r="E266" s="38"/>
      <c r="F266" s="38"/>
      <c r="G266" s="38"/>
      <c r="H266" s="38"/>
    </row>
    <row r="267" spans="1:8" x14ac:dyDescent="0.25">
      <c r="A267" s="38"/>
      <c r="B267" s="38"/>
      <c r="C267" s="38"/>
      <c r="D267" s="38"/>
      <c r="E267" s="38"/>
      <c r="F267" s="38"/>
      <c r="G267" s="38"/>
      <c r="H267" s="38"/>
    </row>
    <row r="268" spans="1:8" x14ac:dyDescent="0.25">
      <c r="A268" s="38"/>
      <c r="B268" s="38"/>
      <c r="C268" s="38"/>
      <c r="D268" s="38"/>
      <c r="E268" s="38"/>
      <c r="F268" s="38"/>
      <c r="G268" s="38"/>
      <c r="H268" s="38"/>
    </row>
    <row r="269" spans="1:8" x14ac:dyDescent="0.25">
      <c r="A269" s="38"/>
      <c r="B269" s="38"/>
      <c r="C269" s="38"/>
      <c r="D269" s="38"/>
      <c r="E269" s="38"/>
      <c r="F269" s="38"/>
      <c r="G269" s="38"/>
      <c r="H269" s="38"/>
    </row>
    <row r="270" spans="1:8" x14ac:dyDescent="0.25">
      <c r="A270" s="38"/>
      <c r="B270" s="38"/>
      <c r="C270" s="38"/>
      <c r="D270" s="38"/>
      <c r="E270" s="38"/>
      <c r="F270" s="38"/>
      <c r="G270" s="38"/>
      <c r="H270" s="38"/>
    </row>
    <row r="271" spans="1:8" x14ac:dyDescent="0.25">
      <c r="A271" s="38"/>
      <c r="B271" s="38"/>
      <c r="C271" s="38"/>
      <c r="D271" s="38"/>
      <c r="E271" s="38"/>
      <c r="F271" s="38"/>
      <c r="G271" s="38"/>
      <c r="H271" s="38"/>
    </row>
    <row r="272" spans="1:8" x14ac:dyDescent="0.25">
      <c r="A272" s="38"/>
      <c r="B272" s="38"/>
      <c r="C272" s="38"/>
      <c r="D272" s="38"/>
      <c r="E272" s="38"/>
      <c r="F272" s="38"/>
      <c r="G272" s="38"/>
      <c r="H272" s="38"/>
    </row>
    <row r="273" spans="1:8" x14ac:dyDescent="0.25">
      <c r="A273" s="38"/>
      <c r="B273" s="38"/>
      <c r="C273" s="38"/>
      <c r="D273" s="38"/>
      <c r="E273" s="38"/>
      <c r="F273" s="38"/>
      <c r="G273" s="38"/>
      <c r="H273" s="38"/>
    </row>
    <row r="274" spans="1:8" x14ac:dyDescent="0.25">
      <c r="A274" s="38"/>
      <c r="B274" s="38"/>
      <c r="C274" s="38"/>
      <c r="D274" s="38"/>
      <c r="E274" s="38"/>
      <c r="F274" s="38"/>
      <c r="G274" s="38"/>
      <c r="H274" s="38"/>
    </row>
    <row r="275" spans="1:8" x14ac:dyDescent="0.25">
      <c r="A275" s="38"/>
      <c r="B275" s="38"/>
      <c r="C275" s="38"/>
      <c r="D275" s="38"/>
      <c r="E275" s="38"/>
      <c r="F275" s="38"/>
      <c r="G275" s="38"/>
      <c r="H275" s="38"/>
    </row>
    <row r="276" spans="1:8" x14ac:dyDescent="0.25">
      <c r="A276" s="38"/>
      <c r="B276" s="38"/>
      <c r="C276" s="38"/>
      <c r="D276" s="38"/>
      <c r="E276" s="38"/>
      <c r="F276" s="38"/>
      <c r="G276" s="38"/>
      <c r="H276" s="38"/>
    </row>
    <row r="277" spans="1:8" x14ac:dyDescent="0.25">
      <c r="A277" s="38"/>
      <c r="B277" s="38"/>
      <c r="C277" s="38"/>
      <c r="D277" s="38"/>
      <c r="E277" s="38"/>
      <c r="F277" s="38"/>
      <c r="G277" s="38"/>
      <c r="H277" s="38"/>
    </row>
    <row r="278" spans="1:8" x14ac:dyDescent="0.25">
      <c r="A278" s="38"/>
      <c r="B278" s="38"/>
      <c r="C278" s="38"/>
      <c r="D278" s="38"/>
      <c r="E278" s="38"/>
      <c r="F278" s="38"/>
      <c r="G278" s="38"/>
      <c r="H278" s="38"/>
    </row>
    <row r="279" spans="1:8" x14ac:dyDescent="0.25">
      <c r="A279" s="38"/>
      <c r="B279" s="38"/>
      <c r="C279" s="38"/>
      <c r="D279" s="38"/>
      <c r="E279" s="38"/>
      <c r="F279" s="38"/>
      <c r="G279" s="38"/>
      <c r="H279" s="38"/>
    </row>
    <row r="280" spans="1:8" x14ac:dyDescent="0.25">
      <c r="A280" s="38"/>
      <c r="B280" s="38"/>
      <c r="C280" s="38"/>
      <c r="D280" s="38"/>
      <c r="E280" s="38"/>
      <c r="F280" s="38"/>
      <c r="G280" s="38"/>
      <c r="H280" s="38"/>
    </row>
    <row r="281" spans="1:8" x14ac:dyDescent="0.25">
      <c r="A281" s="38"/>
      <c r="B281" s="38"/>
      <c r="C281" s="38"/>
      <c r="D281" s="38"/>
      <c r="E281" s="38"/>
      <c r="F281" s="38"/>
      <c r="G281" s="38"/>
      <c r="H281" s="38"/>
    </row>
    <row r="282" spans="1:8" x14ac:dyDescent="0.25">
      <c r="A282" s="38"/>
      <c r="B282" s="38"/>
      <c r="C282" s="38"/>
      <c r="D282" s="38"/>
      <c r="E282" s="38"/>
      <c r="F282" s="38"/>
      <c r="G282" s="38"/>
      <c r="H282" s="38"/>
    </row>
    <row r="283" spans="1:8" x14ac:dyDescent="0.25">
      <c r="A283" s="38"/>
      <c r="B283" s="38"/>
      <c r="C283" s="38"/>
      <c r="D283" s="38"/>
      <c r="E283" s="38"/>
      <c r="F283" s="38"/>
      <c r="G283" s="38"/>
      <c r="H283" s="38"/>
    </row>
    <row r="284" spans="1:8" x14ac:dyDescent="0.25">
      <c r="A284" s="38"/>
      <c r="B284" s="38"/>
      <c r="C284" s="38"/>
      <c r="D284" s="38"/>
      <c r="E284" s="38"/>
      <c r="F284" s="38"/>
      <c r="G284" s="38"/>
      <c r="H284" s="38"/>
    </row>
    <row r="285" spans="1:8" x14ac:dyDescent="0.25">
      <c r="A285" s="38"/>
      <c r="B285" s="38"/>
      <c r="C285" s="38"/>
      <c r="D285" s="38"/>
      <c r="E285" s="38"/>
      <c r="F285" s="38"/>
      <c r="G285" s="38"/>
      <c r="H285" s="38"/>
    </row>
    <row r="286" spans="1:8" x14ac:dyDescent="0.25">
      <c r="A286" s="38"/>
      <c r="B286" s="38"/>
      <c r="C286" s="38"/>
      <c r="D286" s="38"/>
      <c r="E286" s="38"/>
      <c r="F286" s="38"/>
      <c r="G286" s="38"/>
      <c r="H286" s="38"/>
    </row>
    <row r="287" spans="1:8" x14ac:dyDescent="0.25">
      <c r="A287" s="38"/>
      <c r="B287" s="38"/>
      <c r="C287" s="38"/>
      <c r="D287" s="38"/>
      <c r="E287" s="38"/>
      <c r="F287" s="38"/>
      <c r="G287" s="38"/>
      <c r="H287" s="38"/>
    </row>
    <row r="288" spans="1:8" x14ac:dyDescent="0.25">
      <c r="A288" s="38"/>
      <c r="B288" s="38"/>
      <c r="C288" s="38"/>
      <c r="D288" s="38"/>
      <c r="E288" s="38"/>
      <c r="F288" s="38"/>
      <c r="G288" s="38"/>
      <c r="H288" s="38"/>
    </row>
    <row r="289" spans="1:8" x14ac:dyDescent="0.25">
      <c r="A289" s="38"/>
      <c r="B289" s="38"/>
      <c r="C289" s="38"/>
      <c r="D289" s="38"/>
      <c r="E289" s="38"/>
      <c r="F289" s="38"/>
      <c r="G289" s="38"/>
      <c r="H289" s="38"/>
    </row>
    <row r="290" spans="1:8" x14ac:dyDescent="0.25">
      <c r="A290" s="38"/>
      <c r="B290" s="38"/>
      <c r="C290" s="38"/>
      <c r="D290" s="38"/>
      <c r="E290" s="38"/>
      <c r="F290" s="38"/>
      <c r="G290" s="38"/>
      <c r="H290" s="38"/>
    </row>
    <row r="291" spans="1:8" x14ac:dyDescent="0.25">
      <c r="A291" s="38"/>
      <c r="B291" s="38"/>
      <c r="C291" s="38"/>
      <c r="D291" s="38"/>
      <c r="E291" s="38"/>
      <c r="F291" s="38"/>
      <c r="G291" s="38"/>
      <c r="H291" s="38"/>
    </row>
    <row r="292" spans="1:8" x14ac:dyDescent="0.25">
      <c r="A292" s="38"/>
      <c r="B292" s="38"/>
      <c r="C292" s="38"/>
      <c r="D292" s="38"/>
      <c r="E292" s="38"/>
      <c r="F292" s="38"/>
      <c r="G292" s="38"/>
      <c r="H292" s="38"/>
    </row>
    <row r="293" spans="1:8" x14ac:dyDescent="0.25">
      <c r="A293" s="38"/>
      <c r="B293" s="38"/>
      <c r="C293" s="38"/>
      <c r="D293" s="38"/>
      <c r="E293" s="38"/>
      <c r="F293" s="38"/>
      <c r="G293" s="38"/>
      <c r="H293" s="38"/>
    </row>
    <row r="294" spans="1:8" x14ac:dyDescent="0.25">
      <c r="A294" s="38"/>
      <c r="B294" s="38"/>
      <c r="C294" s="38"/>
      <c r="D294" s="38"/>
      <c r="E294" s="38"/>
      <c r="F294" s="38"/>
      <c r="G294" s="38"/>
      <c r="H294" s="38"/>
    </row>
    <row r="295" spans="1:8" x14ac:dyDescent="0.25">
      <c r="A295" s="38"/>
      <c r="B295" s="38"/>
      <c r="C295" s="38"/>
      <c r="D295" s="38"/>
      <c r="E295" s="38"/>
      <c r="F295" s="38"/>
      <c r="G295" s="38"/>
      <c r="H295" s="38"/>
    </row>
    <row r="296" spans="1:8" x14ac:dyDescent="0.25">
      <c r="A296" s="38"/>
      <c r="B296" s="38"/>
      <c r="C296" s="38"/>
      <c r="D296" s="38"/>
      <c r="E296" s="38"/>
      <c r="F296" s="38"/>
      <c r="G296" s="38"/>
      <c r="H296" s="38"/>
    </row>
    <row r="297" spans="1:8" x14ac:dyDescent="0.25">
      <c r="A297" s="38"/>
      <c r="B297" s="38"/>
      <c r="C297" s="38"/>
      <c r="D297" s="38"/>
      <c r="E297" s="38"/>
      <c r="F297" s="38"/>
      <c r="G297" s="38"/>
      <c r="H297" s="38"/>
    </row>
    <row r="298" spans="1:8" x14ac:dyDescent="0.25">
      <c r="A298" s="38"/>
      <c r="B298" s="38"/>
      <c r="C298" s="38"/>
      <c r="D298" s="38"/>
      <c r="E298" s="38"/>
      <c r="F298" s="38"/>
      <c r="G298" s="38"/>
      <c r="H298" s="38"/>
    </row>
    <row r="299" spans="1:8" x14ac:dyDescent="0.25">
      <c r="A299" s="38"/>
      <c r="B299" s="38"/>
      <c r="C299" s="38"/>
      <c r="D299" s="38"/>
      <c r="E299" s="38"/>
      <c r="F299" s="38"/>
      <c r="G299" s="38"/>
      <c r="H299" s="38"/>
    </row>
    <row r="300" spans="1:8" x14ac:dyDescent="0.25">
      <c r="A300" s="38"/>
      <c r="B300" s="38"/>
      <c r="C300" s="38"/>
      <c r="D300" s="38"/>
      <c r="E300" s="38"/>
      <c r="F300" s="38"/>
      <c r="G300" s="38"/>
      <c r="H300" s="38"/>
    </row>
    <row r="301" spans="1:8" x14ac:dyDescent="0.25">
      <c r="A301" s="38"/>
      <c r="B301" s="38"/>
      <c r="C301" s="38"/>
      <c r="D301" s="38"/>
      <c r="E301" s="38"/>
      <c r="F301" s="38"/>
      <c r="G301" s="38"/>
      <c r="H301" s="38"/>
    </row>
    <row r="302" spans="1:8" x14ac:dyDescent="0.25">
      <c r="A302" s="38"/>
      <c r="B302" s="38"/>
      <c r="C302" s="38"/>
      <c r="D302" s="38"/>
      <c r="E302" s="38"/>
      <c r="F302" s="38"/>
      <c r="G302" s="38"/>
      <c r="H302" s="38"/>
    </row>
    <row r="303" spans="1:8" x14ac:dyDescent="0.25">
      <c r="A303" s="38"/>
      <c r="B303" s="38"/>
      <c r="C303" s="38"/>
      <c r="D303" s="38"/>
      <c r="E303" s="38"/>
      <c r="F303" s="38"/>
      <c r="G303" s="38"/>
      <c r="H303" s="38"/>
    </row>
    <row r="304" spans="1:8" x14ac:dyDescent="0.25">
      <c r="A304" s="38"/>
      <c r="B304" s="38"/>
      <c r="C304" s="38"/>
      <c r="D304" s="38"/>
      <c r="E304" s="38"/>
      <c r="F304" s="38"/>
      <c r="G304" s="38"/>
      <c r="H304" s="38"/>
    </row>
    <row r="305" spans="1:8" x14ac:dyDescent="0.25">
      <c r="A305" s="38"/>
      <c r="B305" s="38"/>
      <c r="C305" s="38"/>
      <c r="D305" s="38"/>
      <c r="E305" s="38"/>
      <c r="F305" s="38"/>
      <c r="G305" s="38"/>
      <c r="H305" s="38"/>
    </row>
    <row r="306" spans="1:8" x14ac:dyDescent="0.25">
      <c r="A306" s="38"/>
      <c r="B306" s="38"/>
      <c r="C306" s="38"/>
      <c r="D306" s="38"/>
      <c r="E306" s="38"/>
      <c r="F306" s="38"/>
      <c r="G306" s="38"/>
      <c r="H306" s="38"/>
    </row>
    <row r="307" spans="1:8" x14ac:dyDescent="0.25">
      <c r="A307" s="38"/>
      <c r="B307" s="38"/>
      <c r="C307" s="38"/>
      <c r="D307" s="38"/>
      <c r="E307" s="38"/>
      <c r="F307" s="38"/>
      <c r="G307" s="38"/>
      <c r="H307" s="38"/>
    </row>
    <row r="308" spans="1:8" x14ac:dyDescent="0.25">
      <c r="A308" s="38"/>
      <c r="B308" s="38"/>
      <c r="C308" s="38"/>
      <c r="D308" s="38"/>
      <c r="E308" s="38"/>
      <c r="F308" s="38"/>
      <c r="G308" s="38"/>
      <c r="H308" s="38"/>
    </row>
    <row r="309" spans="1:8" x14ac:dyDescent="0.25">
      <c r="A309" s="38"/>
      <c r="B309" s="38"/>
      <c r="C309" s="38"/>
      <c r="D309" s="38"/>
      <c r="E309" s="38"/>
      <c r="F309" s="38"/>
      <c r="G309" s="38"/>
      <c r="H309" s="38"/>
    </row>
    <row r="310" spans="1:8" x14ac:dyDescent="0.25">
      <c r="A310" s="38"/>
      <c r="B310" s="38"/>
      <c r="C310" s="38"/>
      <c r="D310" s="38"/>
      <c r="E310" s="38"/>
      <c r="F310" s="38"/>
      <c r="G310" s="38"/>
      <c r="H310" s="38"/>
    </row>
    <row r="311" spans="1:8" x14ac:dyDescent="0.25">
      <c r="A311" s="38"/>
      <c r="B311" s="38"/>
      <c r="C311" s="38"/>
      <c r="D311" s="38"/>
      <c r="E311" s="38"/>
      <c r="F311" s="38"/>
      <c r="G311" s="38"/>
      <c r="H311" s="38"/>
    </row>
    <row r="312" spans="1:8" x14ac:dyDescent="0.25">
      <c r="A312" s="38"/>
      <c r="B312" s="38"/>
      <c r="C312" s="38"/>
      <c r="D312" s="38"/>
      <c r="E312" s="38"/>
      <c r="F312" s="38"/>
      <c r="G312" s="38"/>
      <c r="H312" s="38"/>
    </row>
    <row r="313" spans="1:8" x14ac:dyDescent="0.25">
      <c r="A313" s="38"/>
      <c r="B313" s="38"/>
      <c r="C313" s="38"/>
      <c r="D313" s="38"/>
      <c r="E313" s="38"/>
      <c r="F313" s="38"/>
      <c r="G313" s="38"/>
      <c r="H313" s="38"/>
    </row>
    <row r="314" spans="1:8" x14ac:dyDescent="0.25">
      <c r="A314" s="38"/>
      <c r="B314" s="38"/>
      <c r="C314" s="38"/>
      <c r="D314" s="38"/>
      <c r="E314" s="38"/>
      <c r="F314" s="38"/>
      <c r="G314" s="38"/>
      <c r="H314" s="38"/>
    </row>
    <row r="315" spans="1:8" x14ac:dyDescent="0.25">
      <c r="A315" s="38"/>
      <c r="B315" s="38"/>
      <c r="C315" s="38"/>
      <c r="D315" s="38"/>
      <c r="E315" s="38"/>
      <c r="F315" s="38"/>
      <c r="G315" s="38"/>
      <c r="H315" s="38"/>
    </row>
    <row r="316" spans="1:8" x14ac:dyDescent="0.25">
      <c r="A316" s="38"/>
      <c r="B316" s="38"/>
      <c r="C316" s="38"/>
      <c r="D316" s="38"/>
      <c r="E316" s="38"/>
      <c r="F316" s="38"/>
      <c r="G316" s="38"/>
      <c r="H316" s="38"/>
    </row>
    <row r="317" spans="1:8" x14ac:dyDescent="0.25">
      <c r="A317" s="38"/>
      <c r="B317" s="38"/>
      <c r="C317" s="38"/>
      <c r="D317" s="38"/>
      <c r="E317" s="38"/>
      <c r="F317" s="38"/>
      <c r="G317" s="38"/>
      <c r="H317" s="38"/>
    </row>
    <row r="318" spans="1:8" x14ac:dyDescent="0.25">
      <c r="A318" s="38"/>
      <c r="B318" s="38"/>
      <c r="C318" s="38"/>
      <c r="D318" s="38"/>
      <c r="E318" s="38"/>
      <c r="F318" s="38"/>
      <c r="G318" s="38"/>
      <c r="H318" s="38"/>
    </row>
    <row r="319" spans="1:8" x14ac:dyDescent="0.25">
      <c r="A319" s="38"/>
      <c r="B319" s="38"/>
      <c r="C319" s="38"/>
      <c r="D319" s="38"/>
      <c r="E319" s="38"/>
      <c r="F319" s="38"/>
      <c r="G319" s="38"/>
      <c r="H319" s="38"/>
    </row>
    <row r="320" spans="1:8" x14ac:dyDescent="0.25">
      <c r="A320" s="38"/>
      <c r="B320" s="38"/>
      <c r="C320" s="38"/>
      <c r="D320" s="38"/>
      <c r="E320" s="38"/>
      <c r="F320" s="38"/>
      <c r="G320" s="38"/>
      <c r="H320" s="38"/>
    </row>
    <row r="321" spans="1:8" x14ac:dyDescent="0.25">
      <c r="A321" s="38"/>
      <c r="B321" s="38"/>
      <c r="C321" s="38"/>
      <c r="D321" s="38"/>
      <c r="E321" s="38"/>
      <c r="F321" s="38"/>
      <c r="G321" s="38"/>
      <c r="H321" s="38"/>
    </row>
    <row r="322" spans="1:8" x14ac:dyDescent="0.25">
      <c r="A322" s="38"/>
      <c r="B322" s="38"/>
      <c r="C322" s="38"/>
      <c r="D322" s="38"/>
      <c r="E322" s="38"/>
      <c r="F322" s="38"/>
      <c r="G322" s="38"/>
      <c r="H322" s="38"/>
    </row>
    <row r="323" spans="1:8" x14ac:dyDescent="0.25">
      <c r="A323" s="38"/>
      <c r="B323" s="38"/>
      <c r="C323" s="38"/>
      <c r="D323" s="38"/>
      <c r="E323" s="38"/>
      <c r="F323" s="38"/>
      <c r="G323" s="38"/>
      <c r="H323" s="38"/>
    </row>
    <row r="324" spans="1:8" x14ac:dyDescent="0.25">
      <c r="A324" s="38"/>
      <c r="B324" s="38"/>
      <c r="C324" s="38"/>
      <c r="D324" s="38"/>
      <c r="E324" s="38"/>
      <c r="F324" s="38"/>
      <c r="G324" s="38"/>
      <c r="H324" s="38"/>
    </row>
    <row r="325" spans="1:8" x14ac:dyDescent="0.25">
      <c r="A325" s="38"/>
      <c r="B325" s="38"/>
      <c r="C325" s="38"/>
      <c r="D325" s="38"/>
      <c r="E325" s="38"/>
      <c r="F325" s="38"/>
      <c r="G325" s="38"/>
      <c r="H325" s="38"/>
    </row>
    <row r="326" spans="1:8" x14ac:dyDescent="0.25">
      <c r="A326" s="38"/>
      <c r="B326" s="38"/>
      <c r="C326" s="38"/>
      <c r="D326" s="38"/>
      <c r="E326" s="38"/>
      <c r="F326" s="38"/>
      <c r="G326" s="38"/>
      <c r="H326" s="38"/>
    </row>
    <row r="327" spans="1:8" x14ac:dyDescent="0.25">
      <c r="A327" s="38"/>
      <c r="B327" s="38"/>
      <c r="C327" s="38"/>
      <c r="D327" s="38"/>
      <c r="E327" s="38"/>
      <c r="F327" s="38"/>
      <c r="G327" s="38"/>
      <c r="H327" s="38"/>
    </row>
    <row r="328" spans="1:8" x14ac:dyDescent="0.25">
      <c r="A328" s="38"/>
      <c r="B328" s="38"/>
      <c r="C328" s="38"/>
      <c r="D328" s="38"/>
      <c r="E328" s="38"/>
      <c r="F328" s="38"/>
      <c r="G328" s="38"/>
      <c r="H328" s="38"/>
    </row>
    <row r="329" spans="1:8" x14ac:dyDescent="0.25">
      <c r="A329" s="38"/>
      <c r="B329" s="38"/>
      <c r="C329" s="38"/>
      <c r="D329" s="38"/>
      <c r="E329" s="38"/>
      <c r="F329" s="38"/>
      <c r="G329" s="38"/>
      <c r="H329" s="38"/>
    </row>
    <row r="330" spans="1:8" x14ac:dyDescent="0.25">
      <c r="A330" s="38"/>
      <c r="B330" s="38"/>
      <c r="C330" s="38"/>
      <c r="D330" s="38"/>
      <c r="E330" s="38"/>
      <c r="F330" s="38"/>
      <c r="G330" s="38"/>
      <c r="H330" s="38"/>
    </row>
    <row r="331" spans="1:8" x14ac:dyDescent="0.25">
      <c r="A331" s="38"/>
      <c r="B331" s="38"/>
      <c r="C331" s="38"/>
      <c r="D331" s="38"/>
      <c r="E331" s="38"/>
      <c r="F331" s="38"/>
      <c r="G331" s="38"/>
      <c r="H331" s="38"/>
    </row>
    <row r="332" spans="1:8" x14ac:dyDescent="0.25">
      <c r="A332" s="38"/>
      <c r="B332" s="38"/>
      <c r="C332" s="38"/>
      <c r="D332" s="38"/>
      <c r="E332" s="38"/>
      <c r="F332" s="38"/>
      <c r="G332" s="38"/>
      <c r="H332" s="38"/>
    </row>
    <row r="333" spans="1:8" x14ac:dyDescent="0.25">
      <c r="A333" s="38"/>
      <c r="B333" s="38"/>
      <c r="C333" s="38"/>
      <c r="D333" s="38"/>
      <c r="E333" s="38"/>
      <c r="F333" s="38"/>
      <c r="G333" s="38"/>
      <c r="H333" s="38"/>
    </row>
    <row r="334" spans="1:8" x14ac:dyDescent="0.25">
      <c r="A334" s="38"/>
      <c r="B334" s="38"/>
      <c r="C334" s="38"/>
      <c r="D334" s="38"/>
      <c r="E334" s="38"/>
      <c r="F334" s="38"/>
      <c r="G334" s="38"/>
      <c r="H334" s="38"/>
    </row>
    <row r="335" spans="1:8" x14ac:dyDescent="0.25">
      <c r="A335" s="38"/>
      <c r="B335" s="38"/>
      <c r="C335" s="38"/>
      <c r="D335" s="38"/>
      <c r="E335" s="38"/>
      <c r="F335" s="38"/>
      <c r="G335" s="38"/>
      <c r="H335" s="38"/>
    </row>
    <row r="336" spans="1:8" x14ac:dyDescent="0.25">
      <c r="A336" s="38"/>
      <c r="B336" s="38"/>
      <c r="C336" s="38"/>
      <c r="D336" s="38"/>
      <c r="E336" s="38"/>
      <c r="F336" s="38"/>
      <c r="G336" s="38"/>
      <c r="H336" s="38"/>
    </row>
    <row r="337" spans="1:8" x14ac:dyDescent="0.25">
      <c r="A337" s="38"/>
      <c r="B337" s="38"/>
      <c r="C337" s="38"/>
      <c r="D337" s="38"/>
      <c r="E337" s="38"/>
      <c r="F337" s="38"/>
      <c r="G337" s="38"/>
      <c r="H337" s="38"/>
    </row>
    <row r="338" spans="1:8" x14ac:dyDescent="0.25">
      <c r="A338" s="38"/>
      <c r="B338" s="38"/>
      <c r="C338" s="38"/>
      <c r="D338" s="38"/>
      <c r="E338" s="38"/>
      <c r="F338" s="38"/>
      <c r="G338" s="38"/>
      <c r="H338" s="38"/>
    </row>
    <row r="339" spans="1:8" x14ac:dyDescent="0.25">
      <c r="A339" s="38"/>
      <c r="B339" s="38"/>
      <c r="C339" s="38"/>
      <c r="D339" s="38"/>
      <c r="E339" s="38"/>
      <c r="F339" s="38"/>
      <c r="G339" s="38"/>
      <c r="H339" s="38"/>
    </row>
    <row r="340" spans="1:8" x14ac:dyDescent="0.25">
      <c r="A340" s="38"/>
      <c r="B340" s="38"/>
      <c r="C340" s="38"/>
      <c r="D340" s="38"/>
      <c r="E340" s="38"/>
      <c r="F340" s="38"/>
      <c r="G340" s="38"/>
      <c r="H340" s="38"/>
    </row>
    <row r="341" spans="1:8" x14ac:dyDescent="0.25">
      <c r="A341" s="38"/>
      <c r="B341" s="38"/>
      <c r="C341" s="38"/>
      <c r="D341" s="38"/>
      <c r="E341" s="38"/>
      <c r="F341" s="38"/>
      <c r="G341" s="38"/>
      <c r="H341" s="38"/>
    </row>
    <row r="342" spans="1:8" x14ac:dyDescent="0.25">
      <c r="A342" s="38"/>
      <c r="B342" s="38"/>
      <c r="C342" s="38"/>
      <c r="D342" s="38"/>
      <c r="E342" s="38"/>
      <c r="F342" s="38"/>
      <c r="G342" s="38"/>
      <c r="H342" s="38"/>
    </row>
    <row r="343" spans="1:8" x14ac:dyDescent="0.25">
      <c r="A343" s="38"/>
      <c r="B343" s="38"/>
      <c r="C343" s="38"/>
      <c r="D343" s="38"/>
      <c r="E343" s="38"/>
      <c r="F343" s="38"/>
      <c r="G343" s="38"/>
      <c r="H343" s="38"/>
    </row>
    <row r="344" spans="1:8" x14ac:dyDescent="0.25">
      <c r="A344" s="38"/>
      <c r="B344" s="38"/>
      <c r="C344" s="38"/>
      <c r="D344" s="38"/>
      <c r="E344" s="38"/>
      <c r="F344" s="38"/>
      <c r="G344" s="38"/>
      <c r="H344" s="38"/>
    </row>
    <row r="345" spans="1:8" x14ac:dyDescent="0.25">
      <c r="A345" s="38"/>
      <c r="B345" s="38"/>
      <c r="C345" s="38"/>
      <c r="D345" s="38"/>
      <c r="E345" s="38"/>
      <c r="F345" s="38"/>
      <c r="G345" s="38"/>
      <c r="H345" s="38"/>
    </row>
    <row r="346" spans="1:8" x14ac:dyDescent="0.25">
      <c r="A346" s="38"/>
      <c r="B346" s="38"/>
      <c r="C346" s="38"/>
      <c r="D346" s="38"/>
      <c r="E346" s="38"/>
      <c r="F346" s="38"/>
      <c r="G346" s="38"/>
      <c r="H346" s="38"/>
    </row>
    <row r="347" spans="1:8" x14ac:dyDescent="0.25">
      <c r="A347" s="38"/>
      <c r="B347" s="38"/>
      <c r="C347" s="38"/>
      <c r="D347" s="38"/>
      <c r="E347" s="38"/>
      <c r="F347" s="38"/>
      <c r="G347" s="38"/>
      <c r="H347" s="38"/>
    </row>
    <row r="348" spans="1:8" x14ac:dyDescent="0.25">
      <c r="A348" s="38"/>
      <c r="B348" s="38"/>
      <c r="C348" s="38"/>
      <c r="D348" s="38"/>
      <c r="E348" s="38"/>
      <c r="F348" s="38"/>
      <c r="G348" s="38"/>
      <c r="H348" s="38"/>
    </row>
    <row r="349" spans="1:8" x14ac:dyDescent="0.25">
      <c r="A349" s="38"/>
      <c r="B349" s="38"/>
      <c r="C349" s="38"/>
      <c r="D349" s="38"/>
      <c r="E349" s="38"/>
      <c r="F349" s="38"/>
      <c r="G349" s="38"/>
      <c r="H349" s="38"/>
    </row>
    <row r="350" spans="1:8" x14ac:dyDescent="0.25">
      <c r="A350" s="38"/>
      <c r="B350" s="38"/>
      <c r="C350" s="38"/>
      <c r="D350" s="38"/>
      <c r="E350" s="38"/>
      <c r="F350" s="38"/>
      <c r="G350" s="38"/>
      <c r="H350" s="38"/>
    </row>
    <row r="351" spans="1:8" x14ac:dyDescent="0.25">
      <c r="A351" s="38"/>
      <c r="B351" s="38"/>
      <c r="C351" s="38"/>
      <c r="D351" s="38"/>
      <c r="E351" s="38"/>
      <c r="F351" s="38"/>
      <c r="G351" s="38"/>
      <c r="H351" s="38"/>
    </row>
    <row r="352" spans="1:8" x14ac:dyDescent="0.25">
      <c r="A352" s="38"/>
      <c r="B352" s="38"/>
      <c r="C352" s="38"/>
      <c r="D352" s="38"/>
      <c r="E352" s="38"/>
      <c r="F352" s="38"/>
      <c r="G352" s="38"/>
      <c r="H352" s="38"/>
    </row>
    <row r="353" spans="1:8" x14ac:dyDescent="0.25">
      <c r="A353" s="38"/>
      <c r="B353" s="38"/>
      <c r="C353" s="38"/>
      <c r="D353" s="38"/>
      <c r="E353" s="38"/>
      <c r="F353" s="38"/>
      <c r="G353" s="38"/>
      <c r="H353" s="38"/>
    </row>
    <row r="354" spans="1:8" x14ac:dyDescent="0.25">
      <c r="A354" s="38"/>
      <c r="B354" s="38"/>
      <c r="C354" s="38"/>
      <c r="D354" s="38"/>
      <c r="E354" s="38"/>
      <c r="F354" s="38"/>
      <c r="G354" s="38"/>
      <c r="H354" s="38"/>
    </row>
    <row r="355" spans="1:8" x14ac:dyDescent="0.25">
      <c r="A355" s="38"/>
      <c r="B355" s="38"/>
      <c r="C355" s="38"/>
      <c r="D355" s="38"/>
      <c r="E355" s="38"/>
      <c r="F355" s="38"/>
      <c r="G355" s="38"/>
      <c r="H355" s="38"/>
    </row>
    <row r="356" spans="1:8" x14ac:dyDescent="0.25">
      <c r="A356" s="38"/>
      <c r="B356" s="38"/>
      <c r="C356" s="38"/>
      <c r="D356" s="38"/>
      <c r="E356" s="38"/>
      <c r="F356" s="38"/>
      <c r="G356" s="38"/>
      <c r="H356" s="38"/>
    </row>
    <row r="357" spans="1:8" x14ac:dyDescent="0.25">
      <c r="A357" s="38"/>
      <c r="B357" s="38"/>
      <c r="C357" s="38"/>
      <c r="D357" s="38"/>
      <c r="E357" s="38"/>
      <c r="F357" s="38"/>
      <c r="G357" s="38"/>
      <c r="H357" s="38"/>
    </row>
    <row r="358" spans="1:8" x14ac:dyDescent="0.25">
      <c r="A358" s="38"/>
      <c r="B358" s="38"/>
      <c r="C358" s="38"/>
      <c r="D358" s="38"/>
      <c r="E358" s="38"/>
      <c r="F358" s="38"/>
      <c r="G358" s="38"/>
      <c r="H358" s="38"/>
    </row>
    <row r="359" spans="1:8" x14ac:dyDescent="0.25">
      <c r="A359" s="38"/>
      <c r="B359" s="38"/>
      <c r="C359" s="38"/>
      <c r="D359" s="38"/>
      <c r="E359" s="38"/>
      <c r="F359" s="38"/>
      <c r="G359" s="38"/>
      <c r="H359" s="38"/>
    </row>
    <row r="360" spans="1:8" x14ac:dyDescent="0.25">
      <c r="A360" s="38"/>
      <c r="B360" s="38"/>
      <c r="C360" s="38"/>
      <c r="D360" s="38"/>
      <c r="E360" s="38"/>
      <c r="F360" s="38"/>
      <c r="G360" s="38"/>
      <c r="H360" s="38"/>
    </row>
    <row r="361" spans="1:8" x14ac:dyDescent="0.25">
      <c r="A361" s="38"/>
      <c r="B361" s="38"/>
      <c r="C361" s="38"/>
      <c r="D361" s="38"/>
      <c r="E361" s="38"/>
      <c r="F361" s="38"/>
      <c r="G361" s="38"/>
      <c r="H361" s="38"/>
    </row>
    <row r="362" spans="1:8" x14ac:dyDescent="0.25">
      <c r="A362" s="38"/>
      <c r="B362" s="38"/>
      <c r="C362" s="38"/>
      <c r="D362" s="38"/>
      <c r="E362" s="38"/>
      <c r="F362" s="38"/>
      <c r="G362" s="38"/>
      <c r="H362" s="38"/>
    </row>
    <row r="363" spans="1:8" x14ac:dyDescent="0.25">
      <c r="A363" s="38"/>
      <c r="B363" s="38"/>
      <c r="C363" s="38"/>
      <c r="D363" s="38"/>
      <c r="E363" s="38"/>
      <c r="F363" s="38"/>
      <c r="G363" s="38"/>
      <c r="H363" s="38"/>
    </row>
  </sheetData>
  <mergeCells count="4">
    <mergeCell ref="A3:C3"/>
    <mergeCell ref="A5:E5"/>
    <mergeCell ref="A35:E35"/>
    <mergeCell ref="A36:E36"/>
  </mergeCells>
  <pageMargins left="0.7" right="0.7" top="0.75" bottom="0.75" header="0.3" footer="0.3"/>
  <pageSetup paperSize="9" orientation="portrait" horizontalDpi="4294967293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2"/>
  <sheetViews>
    <sheetView workbookViewId="0">
      <selection activeCell="A4" sqref="A4"/>
    </sheetView>
  </sheetViews>
  <sheetFormatPr defaultColWidth="9.1796875" defaultRowHeight="12.5" x14ac:dyDescent="0.25"/>
  <cols>
    <col min="1" max="16384" width="9.1796875" style="2"/>
  </cols>
  <sheetData>
    <row r="1" spans="1:18" s="20" customFormat="1" ht="12" customHeight="1" x14ac:dyDescent="0.25">
      <c r="A1" s="21"/>
      <c r="B1" s="21"/>
      <c r="C1" s="21"/>
      <c r="D1" s="21"/>
      <c r="E1" s="21"/>
      <c r="F1" s="21"/>
      <c r="G1" s="21"/>
      <c r="H1" s="21"/>
      <c r="I1" s="21"/>
    </row>
    <row r="2" spans="1:18" s="20" customFormat="1" ht="12" customHeight="1" x14ac:dyDescent="0.25">
      <c r="A2" s="21"/>
      <c r="B2" s="21"/>
      <c r="C2" s="21"/>
      <c r="D2" s="21"/>
      <c r="E2" s="21"/>
      <c r="F2" s="21"/>
      <c r="G2" s="21"/>
      <c r="H2" s="21"/>
      <c r="I2" s="21"/>
    </row>
    <row r="3" spans="1:18" s="22" customFormat="1" ht="24" customHeight="1" x14ac:dyDescent="0.25">
      <c r="A3" s="27"/>
      <c r="B3" s="26"/>
      <c r="C3" s="26"/>
      <c r="D3" s="26"/>
      <c r="E3" s="26"/>
      <c r="F3" s="26"/>
      <c r="G3" s="26"/>
      <c r="H3" s="26"/>
      <c r="I3" s="26"/>
    </row>
    <row r="4" spans="1:18" s="22" customFormat="1" ht="12" customHeight="1" x14ac:dyDescent="0.25">
      <c r="A4" s="142" t="s">
        <v>104</v>
      </c>
      <c r="B4" s="142"/>
      <c r="C4" s="142"/>
      <c r="D4" s="142"/>
      <c r="E4" s="246"/>
      <c r="F4" s="246"/>
      <c r="G4" s="246"/>
      <c r="H4" s="246"/>
      <c r="I4" s="246"/>
    </row>
    <row r="5" spans="1:18" s="17" customFormat="1" ht="27.75" customHeight="1" x14ac:dyDescent="0.25">
      <c r="A5" s="405" t="s">
        <v>429</v>
      </c>
      <c r="B5" s="406"/>
      <c r="C5" s="406"/>
      <c r="D5" s="406"/>
      <c r="E5" s="406"/>
      <c r="F5" s="406"/>
      <c r="G5" s="406"/>
      <c r="H5" s="406"/>
      <c r="I5" s="314"/>
      <c r="J5" s="314"/>
      <c r="K5" s="294"/>
    </row>
    <row r="6" spans="1:18" ht="12" customHeight="1" x14ac:dyDescent="0.25">
      <c r="A6" s="5" t="s">
        <v>436</v>
      </c>
      <c r="B6" s="24"/>
      <c r="C6" s="24"/>
      <c r="D6" s="23"/>
      <c r="E6" s="24"/>
      <c r="G6" s="25"/>
      <c r="H6" s="6"/>
      <c r="I6" s="6"/>
      <c r="J6" s="6"/>
      <c r="L6" s="295"/>
    </row>
    <row r="7" spans="1:18" ht="6" customHeight="1" x14ac:dyDescent="0.25">
      <c r="Q7" s="14"/>
      <c r="R7" s="16"/>
    </row>
    <row r="8" spans="1:18" x14ac:dyDescent="0.25">
      <c r="Q8" s="9"/>
      <c r="R8" s="19"/>
    </row>
    <row r="9" spans="1:18" x14ac:dyDescent="0.25">
      <c r="Q9" s="9"/>
      <c r="R9" s="19"/>
    </row>
    <row r="10" spans="1:18" x14ac:dyDescent="0.25">
      <c r="A10" s="3"/>
      <c r="I10" s="3"/>
      <c r="Q10" s="9"/>
      <c r="R10" s="19"/>
    </row>
    <row r="11" spans="1:18" x14ac:dyDescent="0.25">
      <c r="Q11" s="9"/>
      <c r="R11" s="19"/>
    </row>
    <row r="12" spans="1:18" x14ac:dyDescent="0.25">
      <c r="Q12" s="9"/>
      <c r="R12" s="19"/>
    </row>
    <row r="13" spans="1:18" x14ac:dyDescent="0.25">
      <c r="Q13" s="11"/>
      <c r="R13" s="19"/>
    </row>
    <row r="14" spans="1:18" x14ac:dyDescent="0.25">
      <c r="M14" s="379"/>
      <c r="N14" s="379"/>
      <c r="O14" s="379"/>
      <c r="P14" s="379"/>
      <c r="Q14" s="379"/>
      <c r="R14" s="19"/>
    </row>
    <row r="15" spans="1:18" x14ac:dyDescent="0.25">
      <c r="Q15" s="9"/>
      <c r="R15" s="19"/>
    </row>
    <row r="16" spans="1:18" x14ac:dyDescent="0.25">
      <c r="Q16" s="9"/>
      <c r="R16" s="19"/>
    </row>
    <row r="17" spans="1:18" x14ac:dyDescent="0.25">
      <c r="Q17" s="9"/>
      <c r="R17" s="19"/>
    </row>
    <row r="18" spans="1:18" x14ac:dyDescent="0.25">
      <c r="Q18" s="9"/>
      <c r="R18" s="19"/>
    </row>
    <row r="19" spans="1:18" x14ac:dyDescent="0.25">
      <c r="Q19" s="18"/>
      <c r="R19" s="19"/>
    </row>
    <row r="20" spans="1:18" x14ac:dyDescent="0.25">
      <c r="Q20" s="9"/>
      <c r="R20" s="19"/>
    </row>
    <row r="21" spans="1:18" x14ac:dyDescent="0.25">
      <c r="Q21" s="9"/>
      <c r="R21" s="19"/>
    </row>
    <row r="22" spans="1:18" ht="10" customHeight="1" x14ac:dyDescent="0.25"/>
    <row r="23" spans="1:18" ht="10" customHeight="1" x14ac:dyDescent="0.25"/>
    <row r="24" spans="1:18" ht="21.75" customHeight="1" x14ac:dyDescent="0.25"/>
    <row r="26" spans="1:18" x14ac:dyDescent="0.25">
      <c r="A26" s="392" t="s">
        <v>430</v>
      </c>
      <c r="B26" s="392"/>
      <c r="C26" s="392"/>
      <c r="D26" s="392"/>
      <c r="E26" s="392"/>
    </row>
    <row r="79" spans="1:3" ht="15.5" x14ac:dyDescent="0.35">
      <c r="A79" s="13"/>
      <c r="B79" s="13"/>
      <c r="C79" s="13"/>
    </row>
    <row r="80" spans="1:3" ht="15.5" x14ac:dyDescent="0.35">
      <c r="A80" s="13"/>
      <c r="B80" s="13"/>
      <c r="C80" s="13"/>
    </row>
    <row r="81" spans="1:3" ht="15.5" x14ac:dyDescent="0.35">
      <c r="A81" s="13"/>
      <c r="B81" s="13"/>
      <c r="C81" s="13"/>
    </row>
    <row r="82" spans="1:3" ht="15.5" x14ac:dyDescent="0.35">
      <c r="A82" s="13"/>
      <c r="B82" s="13"/>
      <c r="C82" s="13"/>
    </row>
  </sheetData>
  <mergeCells count="3">
    <mergeCell ref="M14:Q14"/>
    <mergeCell ref="A26:E26"/>
    <mergeCell ref="A5:H5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workbookViewId="0">
      <selection activeCell="A4" sqref="A4"/>
    </sheetView>
  </sheetViews>
  <sheetFormatPr defaultColWidth="9.1796875" defaultRowHeight="12.5" x14ac:dyDescent="0.25"/>
  <cols>
    <col min="1" max="1" width="22.81640625" style="138" customWidth="1"/>
    <col min="2" max="3" width="8" style="138" customWidth="1"/>
    <col min="4" max="5" width="14.7265625" style="138" customWidth="1"/>
    <col min="6" max="16384" width="9.1796875" style="138"/>
  </cols>
  <sheetData>
    <row r="1" spans="1:6" ht="12" customHeight="1" x14ac:dyDescent="0.25"/>
    <row r="2" spans="1:6" ht="12" customHeight="1" x14ac:dyDescent="0.25"/>
    <row r="3" spans="1:6" ht="24" customHeight="1" x14ac:dyDescent="0.25"/>
    <row r="4" spans="1:6" ht="12" customHeight="1" x14ac:dyDescent="0.25">
      <c r="A4" s="8" t="s">
        <v>124</v>
      </c>
      <c r="B4" s="7"/>
      <c r="C4" s="7"/>
      <c r="D4" s="2"/>
    </row>
    <row r="5" spans="1:6" ht="27" customHeight="1" x14ac:dyDescent="0.25">
      <c r="A5" s="405" t="s">
        <v>429</v>
      </c>
      <c r="B5" s="409"/>
      <c r="C5" s="409"/>
      <c r="D5" s="409"/>
      <c r="E5" s="398"/>
    </row>
    <row r="6" spans="1:6" x14ac:dyDescent="0.25">
      <c r="A6" s="5" t="s">
        <v>436</v>
      </c>
      <c r="B6" s="24"/>
      <c r="C6" s="24"/>
      <c r="D6" s="2"/>
    </row>
    <row r="7" spans="1:6" ht="6" customHeight="1" x14ac:dyDescent="0.35">
      <c r="A7" s="13"/>
      <c r="B7" s="13"/>
      <c r="C7" s="13"/>
      <c r="D7" s="2"/>
    </row>
    <row r="8" spans="1:6" ht="20.149999999999999" customHeight="1" x14ac:dyDescent="0.25">
      <c r="A8" s="110" t="s">
        <v>70</v>
      </c>
      <c r="B8" s="140">
        <v>2019</v>
      </c>
      <c r="C8" s="140">
        <v>2022</v>
      </c>
      <c r="D8" s="140" t="s">
        <v>431</v>
      </c>
      <c r="E8" s="140" t="s">
        <v>432</v>
      </c>
    </row>
    <row r="9" spans="1:6" ht="3.75" customHeight="1" x14ac:dyDescent="0.25">
      <c r="A9" s="139"/>
      <c r="D9" s="2"/>
    </row>
    <row r="10" spans="1:6" ht="12.75" customHeight="1" x14ac:dyDescent="0.25">
      <c r="A10" s="139"/>
      <c r="B10" s="407" t="s">
        <v>125</v>
      </c>
      <c r="C10" s="408"/>
      <c r="D10" s="408"/>
      <c r="E10" s="409"/>
    </row>
    <row r="11" spans="1:6" ht="9.75" customHeight="1" x14ac:dyDescent="0.25">
      <c r="A11" s="9" t="s">
        <v>45</v>
      </c>
      <c r="B11" s="148">
        <v>37.590000000000003</v>
      </c>
      <c r="C11" s="15">
        <v>37.590000000000003</v>
      </c>
      <c r="D11" s="15">
        <v>17</v>
      </c>
      <c r="E11" s="15">
        <v>30</v>
      </c>
    </row>
    <row r="12" spans="1:6" ht="9.75" customHeight="1" x14ac:dyDescent="0.25">
      <c r="A12" s="9" t="s">
        <v>43</v>
      </c>
      <c r="B12" s="15">
        <v>39.5</v>
      </c>
      <c r="C12" s="15">
        <v>39.700000000000003</v>
      </c>
      <c r="D12" s="15">
        <v>17</v>
      </c>
      <c r="E12" s="15">
        <v>30</v>
      </c>
      <c r="F12" s="126"/>
    </row>
    <row r="13" spans="1:6" ht="9.75" customHeight="1" x14ac:dyDescent="0.25">
      <c r="A13" s="139" t="s">
        <v>52</v>
      </c>
      <c r="B13" s="148">
        <v>25.8</v>
      </c>
      <c r="C13" s="15">
        <v>28.4</v>
      </c>
      <c r="D13" s="15">
        <v>17</v>
      </c>
      <c r="E13" s="15">
        <v>30</v>
      </c>
    </row>
    <row r="14" spans="1:6" ht="9.75" customHeight="1" x14ac:dyDescent="0.25">
      <c r="A14" s="139" t="s">
        <v>37</v>
      </c>
      <c r="B14" s="148">
        <v>28.12</v>
      </c>
      <c r="C14" s="15">
        <v>28.12</v>
      </c>
      <c r="D14" s="15">
        <v>17</v>
      </c>
      <c r="E14" s="15">
        <v>30</v>
      </c>
    </row>
    <row r="15" spans="1:6" ht="9.75" customHeight="1" x14ac:dyDescent="0.25">
      <c r="A15" s="139" t="s">
        <v>7</v>
      </c>
      <c r="B15" s="148">
        <v>21.6</v>
      </c>
      <c r="C15" s="15">
        <v>21.7</v>
      </c>
      <c r="D15" s="15">
        <v>17</v>
      </c>
      <c r="E15" s="15">
        <v>30</v>
      </c>
    </row>
    <row r="16" spans="1:6" ht="9.75" customHeight="1" x14ac:dyDescent="0.25">
      <c r="A16" s="296" t="s">
        <v>102</v>
      </c>
      <c r="B16" s="148">
        <v>12.6</v>
      </c>
      <c r="C16" s="148">
        <v>15.95</v>
      </c>
      <c r="D16" s="15">
        <v>17</v>
      </c>
      <c r="E16" s="15">
        <v>30</v>
      </c>
    </row>
    <row r="17" spans="1:5" ht="12.75" customHeight="1" x14ac:dyDescent="0.25">
      <c r="A17" s="297"/>
      <c r="B17" s="407" t="s">
        <v>126</v>
      </c>
      <c r="C17" s="408"/>
      <c r="D17" s="408"/>
      <c r="E17" s="409"/>
    </row>
    <row r="18" spans="1:5" ht="9.75" customHeight="1" x14ac:dyDescent="0.25">
      <c r="A18" s="9" t="s">
        <v>52</v>
      </c>
      <c r="B18" s="148">
        <v>45.7</v>
      </c>
      <c r="C18" s="15">
        <v>49.82</v>
      </c>
      <c r="D18" s="15">
        <v>10</v>
      </c>
      <c r="E18" s="15">
        <v>30</v>
      </c>
    </row>
    <row r="19" spans="1:5" ht="9.75" customHeight="1" x14ac:dyDescent="0.25">
      <c r="A19" s="9" t="s">
        <v>45</v>
      </c>
      <c r="B19" s="15">
        <v>21.8</v>
      </c>
      <c r="C19" s="15">
        <v>45.46</v>
      </c>
      <c r="D19" s="15">
        <v>10</v>
      </c>
      <c r="E19" s="15">
        <v>30</v>
      </c>
    </row>
    <row r="20" spans="1:5" ht="9.75" customHeight="1" x14ac:dyDescent="0.25">
      <c r="A20" s="139" t="s">
        <v>43</v>
      </c>
      <c r="B20" s="148">
        <v>11.2</v>
      </c>
      <c r="C20" s="15">
        <v>22.57</v>
      </c>
      <c r="D20" s="15">
        <v>10</v>
      </c>
      <c r="E20" s="15">
        <v>30</v>
      </c>
    </row>
    <row r="21" spans="1:5" ht="9.75" customHeight="1" x14ac:dyDescent="0.25">
      <c r="A21" s="139" t="s">
        <v>37</v>
      </c>
      <c r="B21" s="148">
        <v>3.7</v>
      </c>
      <c r="C21" s="15">
        <v>12.79</v>
      </c>
      <c r="D21" s="15">
        <v>10</v>
      </c>
      <c r="E21" s="15">
        <v>30</v>
      </c>
    </row>
    <row r="22" spans="1:5" ht="9.75" customHeight="1" x14ac:dyDescent="0.25">
      <c r="A22" s="139" t="s">
        <v>7</v>
      </c>
      <c r="B22" s="148">
        <v>8.8000000000000007</v>
      </c>
      <c r="C22" s="15">
        <v>10.61</v>
      </c>
      <c r="D22" s="15">
        <v>10</v>
      </c>
      <c r="E22" s="15">
        <v>30</v>
      </c>
    </row>
    <row r="23" spans="1:5" ht="9.75" customHeight="1" x14ac:dyDescent="0.25">
      <c r="A23" s="296" t="s">
        <v>102</v>
      </c>
      <c r="B23" s="148">
        <v>3.2</v>
      </c>
      <c r="C23" s="148">
        <v>8.16</v>
      </c>
      <c r="D23" s="15">
        <v>10</v>
      </c>
      <c r="E23" s="15">
        <v>30</v>
      </c>
    </row>
    <row r="24" spans="1:5" ht="2.25" customHeight="1" x14ac:dyDescent="0.25">
      <c r="A24" s="298"/>
      <c r="B24" s="299"/>
      <c r="C24" s="299"/>
      <c r="D24" s="300"/>
      <c r="E24" s="298"/>
    </row>
    <row r="25" spans="1:5" x14ac:dyDescent="0.25">
      <c r="A25" s="392" t="s">
        <v>433</v>
      </c>
      <c r="B25" s="409"/>
      <c r="C25" s="409"/>
      <c r="D25" s="409"/>
      <c r="E25" s="409"/>
    </row>
    <row r="26" spans="1:5" x14ac:dyDescent="0.25">
      <c r="A26" s="392" t="s">
        <v>434</v>
      </c>
      <c r="B26" s="409"/>
      <c r="C26" s="409"/>
      <c r="D26" s="409"/>
      <c r="E26" s="409"/>
    </row>
    <row r="27" spans="1:5" x14ac:dyDescent="0.25">
      <c r="B27" s="126"/>
      <c r="C27" s="126"/>
      <c r="D27" s="2"/>
    </row>
    <row r="28" spans="1:5" x14ac:dyDescent="0.25">
      <c r="B28" s="293"/>
      <c r="C28" s="293"/>
      <c r="D28" s="2"/>
    </row>
    <row r="29" spans="1:5" x14ac:dyDescent="0.25">
      <c r="B29" s="126"/>
      <c r="C29" s="126"/>
      <c r="D29" s="2"/>
    </row>
    <row r="30" spans="1:5" x14ac:dyDescent="0.25">
      <c r="B30" s="126"/>
      <c r="C30" s="126"/>
      <c r="D30" s="2"/>
    </row>
    <row r="31" spans="1:5" x14ac:dyDescent="0.25">
      <c r="A31" s="11"/>
      <c r="B31" s="126"/>
      <c r="C31" s="126"/>
      <c r="D31" s="2"/>
    </row>
    <row r="32" spans="1:5" x14ac:dyDescent="0.25">
      <c r="A32" s="9"/>
      <c r="B32" s="126"/>
      <c r="C32" s="126"/>
      <c r="D32" s="2"/>
    </row>
    <row r="33" spans="1:4" x14ac:dyDescent="0.25">
      <c r="A33" s="9"/>
      <c r="B33" s="126"/>
      <c r="C33" s="126"/>
      <c r="D33" s="2"/>
    </row>
    <row r="34" spans="1:4" ht="15.5" x14ac:dyDescent="0.35">
      <c r="A34" s="13"/>
      <c r="B34" s="13"/>
      <c r="C34" s="13"/>
      <c r="D34" s="2"/>
    </row>
  </sheetData>
  <mergeCells count="5">
    <mergeCell ref="B10:E10"/>
    <mergeCell ref="B17:E17"/>
    <mergeCell ref="A25:E25"/>
    <mergeCell ref="A26:E26"/>
    <mergeCell ref="A5:E5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1"/>
  <sheetViews>
    <sheetView workbookViewId="0">
      <selection activeCell="A4" sqref="A4"/>
    </sheetView>
  </sheetViews>
  <sheetFormatPr defaultColWidth="9.1796875" defaultRowHeight="12.5" x14ac:dyDescent="0.25"/>
  <cols>
    <col min="1" max="16384" width="9.1796875" style="138"/>
  </cols>
  <sheetData>
    <row r="1" spans="1:11" ht="12" customHeight="1" x14ac:dyDescent="0.25"/>
    <row r="2" spans="1:11" ht="12" customHeight="1" x14ac:dyDescent="0.25">
      <c r="K2" s="48"/>
    </row>
    <row r="3" spans="1:11" ht="24" customHeight="1" x14ac:dyDescent="0.25">
      <c r="K3" s="181"/>
    </row>
    <row r="4" spans="1:11" ht="12" customHeight="1" x14ac:dyDescent="0.25">
      <c r="A4" s="48" t="s">
        <v>13</v>
      </c>
      <c r="B4" s="48"/>
      <c r="C4" s="48"/>
      <c r="D4" s="48"/>
      <c r="E4" s="48"/>
      <c r="F4" s="48"/>
      <c r="G4" s="48"/>
      <c r="H4" s="48"/>
      <c r="I4" s="48"/>
      <c r="J4" s="48"/>
      <c r="K4" s="49"/>
    </row>
    <row r="5" spans="1:11" x14ac:dyDescent="0.25">
      <c r="A5" s="181" t="s">
        <v>451</v>
      </c>
      <c r="B5" s="48"/>
      <c r="C5" s="48"/>
      <c r="D5" s="48"/>
      <c r="E5" s="48"/>
      <c r="F5" s="48"/>
      <c r="G5" s="48"/>
      <c r="H5" s="48"/>
      <c r="I5" s="48"/>
    </row>
    <row r="6" spans="1:11" x14ac:dyDescent="0.25">
      <c r="A6" s="49" t="s">
        <v>444</v>
      </c>
      <c r="B6" s="49"/>
      <c r="C6" s="49"/>
      <c r="D6" s="49"/>
      <c r="E6" s="49"/>
      <c r="F6" s="49"/>
      <c r="G6" s="49"/>
      <c r="H6" s="49"/>
      <c r="I6" s="49"/>
    </row>
    <row r="7" spans="1:11" ht="6" customHeight="1" x14ac:dyDescent="0.25">
      <c r="A7" s="45"/>
      <c r="B7" s="45"/>
      <c r="C7" s="45"/>
      <c r="D7" s="45"/>
      <c r="E7" s="45"/>
      <c r="F7" s="45"/>
      <c r="G7" s="45"/>
      <c r="H7" s="45"/>
      <c r="I7" s="45"/>
      <c r="J7" s="45"/>
    </row>
    <row r="8" spans="1:11" x14ac:dyDescent="0.25">
      <c r="A8" s="45"/>
      <c r="B8" s="45"/>
      <c r="C8" s="45"/>
      <c r="D8" s="45"/>
      <c r="E8" s="45"/>
      <c r="F8" s="45"/>
      <c r="G8" s="45"/>
      <c r="H8" s="45"/>
      <c r="I8" s="45"/>
      <c r="J8" s="45"/>
    </row>
    <row r="9" spans="1:11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</row>
    <row r="10" spans="1:11" x14ac:dyDescent="0.25">
      <c r="A10" s="104"/>
      <c r="B10" s="45"/>
      <c r="C10" s="45"/>
      <c r="D10" s="45"/>
      <c r="E10" s="45"/>
      <c r="F10" s="45"/>
      <c r="G10" s="45"/>
      <c r="H10" s="45"/>
      <c r="I10" s="45"/>
      <c r="J10" s="45"/>
    </row>
    <row r="11" spans="1:11" x14ac:dyDescent="0.25">
      <c r="A11" s="104"/>
      <c r="B11" s="45"/>
      <c r="C11" s="45"/>
      <c r="D11" s="45"/>
      <c r="E11" s="45"/>
      <c r="F11" s="45"/>
      <c r="G11" s="45"/>
      <c r="H11" s="45"/>
      <c r="I11" s="45"/>
      <c r="J11" s="45"/>
    </row>
    <row r="12" spans="1:11" x14ac:dyDescent="0.25">
      <c r="A12" s="104"/>
      <c r="B12" s="45"/>
      <c r="C12" s="45"/>
      <c r="D12" s="45"/>
      <c r="E12" s="45"/>
      <c r="F12" s="45"/>
      <c r="G12" s="45"/>
      <c r="H12" s="45"/>
      <c r="I12" s="45"/>
      <c r="J12" s="45"/>
    </row>
    <row r="13" spans="1:11" x14ac:dyDescent="0.25">
      <c r="A13" s="104"/>
      <c r="B13" s="45"/>
      <c r="C13" s="45"/>
      <c r="D13" s="45"/>
      <c r="E13" s="45"/>
      <c r="F13" s="45"/>
      <c r="G13" s="45"/>
      <c r="H13" s="45"/>
      <c r="I13" s="45"/>
      <c r="J13" s="45"/>
    </row>
    <row r="14" spans="1:11" x14ac:dyDescent="0.25">
      <c r="A14" s="104"/>
      <c r="B14" s="45"/>
      <c r="C14" s="45"/>
      <c r="D14" s="45"/>
      <c r="E14" s="45"/>
      <c r="F14" s="45"/>
      <c r="G14" s="45"/>
      <c r="H14" s="45"/>
      <c r="I14" s="45"/>
      <c r="J14" s="45"/>
    </row>
    <row r="15" spans="1:11" x14ac:dyDescent="0.25">
      <c r="A15" s="104"/>
      <c r="B15" s="45"/>
      <c r="C15" s="45"/>
      <c r="D15" s="45"/>
      <c r="E15" s="45"/>
      <c r="F15" s="45"/>
      <c r="G15" s="45"/>
      <c r="H15" s="45"/>
      <c r="I15" s="45"/>
      <c r="J15" s="45"/>
    </row>
    <row r="16" spans="1:11" x14ac:dyDescent="0.25">
      <c r="A16" s="104"/>
      <c r="B16" s="45"/>
      <c r="C16" s="45"/>
      <c r="D16" s="45"/>
      <c r="E16" s="45"/>
      <c r="F16" s="45"/>
      <c r="G16" s="45"/>
      <c r="H16" s="45"/>
      <c r="I16" s="45"/>
      <c r="J16" s="45"/>
    </row>
    <row r="17" spans="1:10" x14ac:dyDescent="0.25">
      <c r="A17" s="104"/>
      <c r="B17" s="45"/>
      <c r="C17" s="45"/>
      <c r="D17" s="45"/>
      <c r="E17" s="45"/>
      <c r="F17" s="45"/>
      <c r="G17" s="45"/>
      <c r="H17" s="45"/>
      <c r="I17" s="45"/>
      <c r="J17" s="45"/>
    </row>
    <row r="18" spans="1:10" x14ac:dyDescent="0.25">
      <c r="A18" s="104"/>
      <c r="B18" s="45"/>
      <c r="C18" s="45"/>
      <c r="D18" s="45"/>
      <c r="E18" s="45"/>
      <c r="F18" s="45"/>
      <c r="G18" s="45"/>
      <c r="H18" s="45"/>
      <c r="I18" s="45"/>
      <c r="J18" s="45"/>
    </row>
    <row r="19" spans="1:10" x14ac:dyDescent="0.25">
      <c r="A19" s="104"/>
      <c r="B19" s="45"/>
      <c r="C19" s="45"/>
      <c r="D19" s="45"/>
      <c r="E19" s="45"/>
      <c r="F19" s="45"/>
      <c r="G19" s="45"/>
      <c r="H19" s="45"/>
      <c r="I19" s="45"/>
      <c r="J19" s="45"/>
    </row>
    <row r="20" spans="1:10" x14ac:dyDescent="0.25">
      <c r="A20" s="104"/>
      <c r="B20" s="45"/>
      <c r="C20" s="45"/>
      <c r="D20" s="45"/>
      <c r="E20" s="45"/>
      <c r="F20" s="45"/>
      <c r="G20" s="45"/>
      <c r="H20" s="45"/>
      <c r="I20" s="45"/>
      <c r="J20" s="45"/>
    </row>
    <row r="21" spans="1:10" x14ac:dyDescent="0.25">
      <c r="A21" s="104"/>
      <c r="B21" s="45"/>
      <c r="C21" s="45"/>
      <c r="D21" s="45"/>
      <c r="E21" s="45"/>
      <c r="F21" s="45"/>
      <c r="G21" s="45"/>
      <c r="H21" s="45"/>
      <c r="I21" s="45"/>
      <c r="J21" s="45"/>
    </row>
    <row r="22" spans="1:10" x14ac:dyDescent="0.25">
      <c r="A22" s="104"/>
      <c r="B22" s="45"/>
      <c r="C22" s="45"/>
      <c r="D22" s="45"/>
      <c r="E22" s="45"/>
      <c r="F22" s="45"/>
      <c r="G22" s="45"/>
      <c r="H22" s="45"/>
      <c r="I22" s="45"/>
      <c r="J22" s="45"/>
    </row>
    <row r="23" spans="1:10" x14ac:dyDescent="0.25">
      <c r="A23" s="104"/>
      <c r="B23" s="45"/>
      <c r="C23" s="45"/>
      <c r="D23" s="45"/>
      <c r="E23" s="45"/>
      <c r="F23" s="45"/>
      <c r="G23" s="45"/>
      <c r="H23" s="45"/>
      <c r="I23" s="45"/>
      <c r="J23" s="45"/>
    </row>
    <row r="24" spans="1:10" x14ac:dyDescent="0.25">
      <c r="A24" s="104"/>
      <c r="B24" s="45"/>
      <c r="C24" s="45"/>
      <c r="D24" s="45"/>
      <c r="E24" s="45"/>
      <c r="F24" s="45"/>
      <c r="G24" s="45"/>
      <c r="H24" s="45"/>
      <c r="I24" s="45"/>
      <c r="J24" s="45"/>
    </row>
    <row r="25" spans="1:10" x14ac:dyDescent="0.25">
      <c r="A25" s="104"/>
      <c r="B25" s="45"/>
      <c r="C25" s="45"/>
      <c r="D25" s="45"/>
      <c r="E25" s="45"/>
      <c r="F25" s="45"/>
      <c r="G25" s="45"/>
      <c r="H25" s="45"/>
      <c r="I25" s="45"/>
      <c r="J25" s="45"/>
    </row>
    <row r="26" spans="1:10" x14ac:dyDescent="0.25">
      <c r="A26" s="104"/>
      <c r="B26" s="45"/>
      <c r="C26" s="45"/>
      <c r="D26" s="45"/>
      <c r="E26" s="45"/>
      <c r="F26" s="45"/>
      <c r="G26" s="45"/>
      <c r="H26" s="45"/>
      <c r="I26" s="45"/>
      <c r="J26" s="45"/>
    </row>
    <row r="27" spans="1:10" x14ac:dyDescent="0.25">
      <c r="A27" s="104"/>
      <c r="B27" s="45"/>
      <c r="C27" s="45"/>
      <c r="D27" s="45"/>
      <c r="E27" s="45"/>
      <c r="F27" s="45"/>
      <c r="G27" s="45"/>
      <c r="H27" s="45"/>
      <c r="I27" s="45"/>
      <c r="J27" s="45"/>
    </row>
    <row r="28" spans="1:10" x14ac:dyDescent="0.25">
      <c r="A28" s="104"/>
      <c r="B28" s="45"/>
      <c r="C28" s="45"/>
      <c r="D28" s="45"/>
      <c r="E28" s="45"/>
      <c r="F28" s="45"/>
      <c r="G28" s="45"/>
      <c r="H28" s="45"/>
      <c r="I28" s="45"/>
      <c r="J28" s="45"/>
    </row>
    <row r="29" spans="1:10" x14ac:dyDescent="0.25">
      <c r="A29" s="104"/>
      <c r="B29" s="45"/>
      <c r="C29" s="45"/>
      <c r="D29" s="45"/>
      <c r="E29" s="45"/>
      <c r="F29" s="45"/>
      <c r="G29" s="45"/>
      <c r="H29" s="45"/>
      <c r="I29" s="45"/>
      <c r="J29" s="45"/>
    </row>
    <row r="30" spans="1:10" x14ac:dyDescent="0.25">
      <c r="A30" s="104"/>
      <c r="B30" s="45"/>
      <c r="C30" s="45"/>
      <c r="D30" s="45"/>
      <c r="E30" s="45"/>
      <c r="F30" s="45"/>
      <c r="G30" s="45"/>
      <c r="H30" s="45"/>
      <c r="I30" s="45"/>
      <c r="J30" s="45"/>
    </row>
    <row r="31" spans="1:10" x14ac:dyDescent="0.25">
      <c r="A31" s="104"/>
      <c r="B31" s="45"/>
      <c r="C31" s="45"/>
      <c r="D31" s="45"/>
      <c r="E31" s="45"/>
      <c r="F31" s="45"/>
      <c r="G31" s="45"/>
      <c r="H31" s="45"/>
      <c r="I31" s="45"/>
      <c r="J31" s="45"/>
    </row>
    <row r="32" spans="1:10" x14ac:dyDescent="0.25">
      <c r="A32" s="104"/>
      <c r="B32" s="45"/>
      <c r="C32" s="45"/>
      <c r="D32" s="45"/>
      <c r="E32" s="45"/>
      <c r="F32" s="45"/>
      <c r="G32" s="45"/>
      <c r="H32" s="45"/>
      <c r="I32" s="45"/>
      <c r="J32" s="45"/>
    </row>
    <row r="33" spans="1:10" x14ac:dyDescent="0.25">
      <c r="A33" s="104"/>
      <c r="B33" s="45"/>
      <c r="C33" s="45"/>
      <c r="D33" s="45"/>
      <c r="E33" s="45"/>
      <c r="F33" s="45"/>
      <c r="G33" s="45"/>
      <c r="H33" s="45"/>
      <c r="I33" s="45"/>
      <c r="J33" s="45"/>
    </row>
    <row r="34" spans="1:10" x14ac:dyDescent="0.25">
      <c r="A34" s="104"/>
      <c r="B34" s="45"/>
      <c r="C34" s="45"/>
      <c r="D34" s="45"/>
      <c r="E34" s="45"/>
      <c r="F34" s="45"/>
      <c r="G34" s="45"/>
      <c r="H34" s="45"/>
      <c r="I34" s="45"/>
      <c r="J34" s="45"/>
    </row>
    <row r="35" spans="1:10" x14ac:dyDescent="0.25">
      <c r="A35" s="104"/>
      <c r="B35" s="45"/>
      <c r="C35" s="45"/>
      <c r="D35" s="45"/>
      <c r="E35" s="45"/>
      <c r="F35" s="45"/>
      <c r="G35" s="45"/>
      <c r="H35" s="45"/>
      <c r="I35" s="45"/>
      <c r="J35" s="45"/>
    </row>
    <row r="36" spans="1:10" x14ac:dyDescent="0.25">
      <c r="A36" s="104"/>
      <c r="B36" s="45"/>
      <c r="C36" s="45"/>
      <c r="D36" s="45"/>
      <c r="E36" s="45"/>
      <c r="F36" s="45"/>
      <c r="G36" s="45"/>
      <c r="H36" s="45"/>
      <c r="I36" s="45"/>
      <c r="J36" s="45"/>
    </row>
    <row r="37" spans="1:10" x14ac:dyDescent="0.25">
      <c r="A37" s="104"/>
      <c r="B37" s="45"/>
      <c r="C37" s="45"/>
      <c r="D37" s="45"/>
      <c r="E37" s="45"/>
      <c r="F37" s="45"/>
      <c r="G37" s="45"/>
      <c r="H37" s="45"/>
      <c r="I37" s="45"/>
      <c r="J37" s="45"/>
    </row>
    <row r="38" spans="1:10" x14ac:dyDescent="0.25">
      <c r="A38" s="104"/>
      <c r="B38" s="45"/>
      <c r="C38" s="45"/>
      <c r="D38" s="45"/>
      <c r="E38" s="45"/>
      <c r="F38" s="45"/>
      <c r="G38" s="45"/>
      <c r="H38" s="45"/>
      <c r="I38" s="45"/>
      <c r="J38" s="45"/>
    </row>
    <row r="39" spans="1:10" x14ac:dyDescent="0.25">
      <c r="A39" s="45"/>
      <c r="B39" s="45"/>
      <c r="C39" s="45"/>
      <c r="D39" s="45"/>
      <c r="E39" s="45"/>
      <c r="F39" s="45"/>
      <c r="G39" s="45"/>
      <c r="H39" s="45"/>
      <c r="I39" s="45"/>
      <c r="J39" s="45"/>
    </row>
    <row r="40" spans="1:10" x14ac:dyDescent="0.25">
      <c r="A40" s="45"/>
      <c r="B40" s="45"/>
      <c r="C40" s="45"/>
      <c r="D40" s="45"/>
      <c r="E40" s="45"/>
      <c r="F40" s="45"/>
      <c r="G40" s="45"/>
      <c r="H40" s="45"/>
      <c r="I40" s="45"/>
      <c r="J40" s="45"/>
    </row>
    <row r="41" spans="1:10" x14ac:dyDescent="0.25">
      <c r="A41" s="104"/>
      <c r="B41" s="45"/>
      <c r="C41" s="45"/>
      <c r="D41" s="45"/>
      <c r="E41" s="45"/>
      <c r="F41" s="45"/>
      <c r="G41" s="45"/>
      <c r="H41" s="45"/>
      <c r="I41" s="45"/>
      <c r="J41" s="45"/>
    </row>
    <row r="42" spans="1:10" x14ac:dyDescent="0.25">
      <c r="A42" s="45"/>
      <c r="B42" s="45"/>
      <c r="C42" s="45"/>
      <c r="D42" s="45"/>
      <c r="E42" s="45"/>
      <c r="F42" s="45"/>
      <c r="G42" s="45"/>
      <c r="H42" s="45"/>
      <c r="I42" s="45"/>
      <c r="J42" s="45"/>
    </row>
    <row r="43" spans="1:10" x14ac:dyDescent="0.25">
      <c r="A43" s="45"/>
      <c r="B43" s="45"/>
      <c r="C43" s="45"/>
      <c r="D43" s="45"/>
      <c r="E43" s="45"/>
      <c r="F43" s="45"/>
      <c r="G43" s="45"/>
      <c r="H43" s="45"/>
      <c r="I43" s="45"/>
      <c r="J43" s="45"/>
    </row>
    <row r="44" spans="1:10" ht="6" customHeight="1" x14ac:dyDescent="0.25">
      <c r="A44" s="45"/>
      <c r="B44" s="45"/>
      <c r="C44" s="45"/>
      <c r="D44" s="45"/>
      <c r="E44" s="45"/>
      <c r="F44" s="45"/>
      <c r="G44" s="45"/>
      <c r="H44" s="45"/>
      <c r="I44" s="45"/>
      <c r="J44" s="45"/>
    </row>
    <row r="45" spans="1:10" x14ac:dyDescent="0.25">
      <c r="A45" s="107" t="s">
        <v>273</v>
      </c>
      <c r="B45" s="7"/>
      <c r="C45" s="7"/>
      <c r="D45" s="7"/>
      <c r="E45" s="106"/>
      <c r="F45" s="101"/>
      <c r="G45" s="101"/>
      <c r="H45" s="102"/>
      <c r="I45" s="103"/>
      <c r="J45" s="101"/>
    </row>
    <row r="46" spans="1:10" x14ac:dyDescent="0.25">
      <c r="A46" s="45"/>
      <c r="B46" s="45"/>
      <c r="C46" s="45"/>
      <c r="D46" s="45"/>
      <c r="E46" s="45"/>
      <c r="F46" s="45"/>
      <c r="G46" s="45"/>
      <c r="H46" s="45"/>
      <c r="I46" s="45"/>
      <c r="J46" s="45"/>
    </row>
    <row r="47" spans="1:10" x14ac:dyDescent="0.25">
      <c r="A47" s="45"/>
      <c r="B47" s="45"/>
      <c r="C47" s="45"/>
      <c r="D47" s="45"/>
      <c r="E47" s="45"/>
      <c r="F47" s="45"/>
      <c r="G47" s="45"/>
      <c r="H47" s="45"/>
      <c r="I47" s="45"/>
      <c r="J47" s="45"/>
    </row>
    <row r="48" spans="1:10" x14ac:dyDescent="0.25">
      <c r="A48" s="45"/>
      <c r="B48" s="45"/>
      <c r="C48" s="45"/>
      <c r="D48" s="45"/>
      <c r="E48" s="45"/>
      <c r="F48" s="45"/>
      <c r="G48" s="45"/>
      <c r="H48" s="45"/>
      <c r="I48" s="45"/>
      <c r="J48" s="45"/>
    </row>
    <row r="49" spans="1:10" x14ac:dyDescent="0.25">
      <c r="A49" s="45"/>
      <c r="B49" s="45"/>
      <c r="C49" s="45"/>
      <c r="D49" s="45"/>
      <c r="E49" s="45"/>
      <c r="F49" s="45"/>
      <c r="G49" s="45"/>
      <c r="H49" s="45"/>
      <c r="I49" s="45"/>
      <c r="J49" s="45"/>
    </row>
    <row r="50" spans="1:10" x14ac:dyDescent="0.25">
      <c r="A50" s="45"/>
      <c r="B50" s="45"/>
      <c r="C50" s="45"/>
      <c r="D50" s="45"/>
      <c r="E50" s="45"/>
      <c r="F50" s="45"/>
      <c r="G50" s="45"/>
      <c r="H50" s="45"/>
      <c r="I50" s="45"/>
      <c r="J50" s="45"/>
    </row>
    <row r="51" spans="1:10" x14ac:dyDescent="0.25">
      <c r="A51" s="45"/>
      <c r="B51" s="45"/>
      <c r="C51" s="45"/>
      <c r="D51" s="45"/>
      <c r="E51" s="45"/>
      <c r="F51" s="45"/>
      <c r="G51" s="45"/>
      <c r="H51" s="45"/>
      <c r="I51" s="45"/>
      <c r="J51" s="45"/>
    </row>
    <row r="52" spans="1:10" x14ac:dyDescent="0.25">
      <c r="A52" s="45"/>
      <c r="B52" s="45"/>
      <c r="C52" s="45"/>
      <c r="D52" s="45"/>
      <c r="E52" s="45"/>
      <c r="F52" s="45"/>
      <c r="G52" s="45"/>
      <c r="H52" s="45"/>
      <c r="I52" s="45"/>
      <c r="J52" s="45"/>
    </row>
    <row r="53" spans="1:10" x14ac:dyDescent="0.25">
      <c r="A53" s="45"/>
      <c r="B53" s="45"/>
      <c r="C53" s="45"/>
      <c r="D53" s="45"/>
      <c r="E53" s="45"/>
      <c r="F53" s="45"/>
      <c r="G53" s="45"/>
      <c r="H53" s="45"/>
      <c r="I53" s="45"/>
      <c r="J53" s="45"/>
    </row>
    <row r="54" spans="1:10" x14ac:dyDescent="0.25">
      <c r="A54" s="45"/>
      <c r="B54" s="45"/>
      <c r="C54" s="45"/>
      <c r="D54" s="45"/>
      <c r="E54" s="45"/>
      <c r="F54" s="45"/>
      <c r="G54" s="45"/>
      <c r="H54" s="45"/>
      <c r="I54" s="45"/>
      <c r="J54" s="45"/>
    </row>
    <row r="55" spans="1:10" x14ac:dyDescent="0.25">
      <c r="A55" s="45"/>
      <c r="B55" s="45"/>
      <c r="C55" s="45"/>
      <c r="D55" s="45"/>
      <c r="E55" s="45"/>
      <c r="F55" s="45"/>
      <c r="G55" s="45"/>
      <c r="H55" s="45"/>
      <c r="I55" s="45"/>
      <c r="J55" s="45"/>
    </row>
    <row r="56" spans="1:10" x14ac:dyDescent="0.25">
      <c r="A56" s="45"/>
      <c r="B56" s="45"/>
      <c r="C56" s="45"/>
      <c r="D56" s="45"/>
      <c r="E56" s="45"/>
      <c r="F56" s="45"/>
      <c r="G56" s="45"/>
      <c r="H56" s="45"/>
      <c r="I56" s="45"/>
      <c r="J56" s="45"/>
    </row>
    <row r="57" spans="1:10" x14ac:dyDescent="0.25">
      <c r="A57" s="45"/>
      <c r="B57" s="105"/>
      <c r="C57" s="105"/>
      <c r="D57" s="105"/>
      <c r="E57" s="45"/>
      <c r="F57" s="45"/>
      <c r="G57" s="45"/>
      <c r="H57" s="45"/>
      <c r="I57" s="45"/>
      <c r="J57" s="45"/>
    </row>
    <row r="58" spans="1:10" x14ac:dyDescent="0.25">
      <c r="B58" s="108"/>
      <c r="C58" s="108"/>
      <c r="D58" s="108"/>
      <c r="E58" s="45"/>
      <c r="F58" s="45"/>
      <c r="G58" s="45"/>
      <c r="H58" s="45"/>
      <c r="I58" s="45"/>
      <c r="J58" s="45"/>
    </row>
    <row r="59" spans="1:10" x14ac:dyDescent="0.25">
      <c r="A59" s="45"/>
      <c r="B59" s="45"/>
      <c r="C59" s="45"/>
      <c r="D59" s="45"/>
      <c r="E59" s="45"/>
      <c r="F59" s="45"/>
      <c r="G59" s="45"/>
      <c r="H59" s="45"/>
      <c r="I59" s="45"/>
      <c r="J59" s="45"/>
    </row>
    <row r="60" spans="1:10" x14ac:dyDescent="0.25">
      <c r="A60" s="45"/>
      <c r="B60" s="45"/>
      <c r="C60" s="45"/>
      <c r="D60" s="45"/>
      <c r="E60" s="45"/>
      <c r="F60" s="45"/>
      <c r="G60" s="45"/>
      <c r="H60" s="45"/>
      <c r="I60" s="45"/>
      <c r="J60" s="45"/>
    </row>
    <row r="61" spans="1:10" x14ac:dyDescent="0.25">
      <c r="A61" s="45"/>
      <c r="B61" s="45"/>
      <c r="C61" s="45"/>
      <c r="D61" s="45"/>
      <c r="E61" s="45"/>
      <c r="F61" s="45"/>
      <c r="G61" s="45"/>
      <c r="H61" s="45"/>
      <c r="I61" s="45"/>
      <c r="J61" s="45"/>
    </row>
    <row r="62" spans="1:10" x14ac:dyDescent="0.25">
      <c r="A62" s="45"/>
      <c r="B62" s="45"/>
      <c r="C62" s="45"/>
      <c r="D62" s="45"/>
      <c r="E62" s="45"/>
      <c r="F62" s="45"/>
      <c r="G62" s="45"/>
      <c r="H62" s="45"/>
      <c r="I62" s="45"/>
      <c r="J62" s="45"/>
    </row>
    <row r="63" spans="1:10" x14ac:dyDescent="0.25">
      <c r="A63" s="45"/>
      <c r="B63" s="45"/>
      <c r="C63" s="45"/>
      <c r="D63" s="45"/>
      <c r="E63" s="45"/>
      <c r="F63" s="45"/>
      <c r="G63" s="45"/>
      <c r="H63" s="45"/>
      <c r="I63" s="45"/>
      <c r="J63" s="45"/>
    </row>
    <row r="64" spans="1:10" x14ac:dyDescent="0.25">
      <c r="A64" s="45"/>
      <c r="B64" s="45"/>
      <c r="C64" s="45"/>
      <c r="D64" s="45"/>
      <c r="E64" s="45"/>
      <c r="F64" s="45"/>
      <c r="G64" s="45"/>
      <c r="H64" s="45"/>
      <c r="I64" s="45"/>
      <c r="J64" s="45"/>
    </row>
    <row r="65" spans="1:10" x14ac:dyDescent="0.25">
      <c r="A65" s="45"/>
      <c r="B65" s="45"/>
      <c r="C65" s="45"/>
      <c r="D65" s="45"/>
      <c r="E65" s="45"/>
      <c r="F65" s="45"/>
      <c r="G65" s="45"/>
      <c r="H65" s="45"/>
      <c r="I65" s="45"/>
      <c r="J65" s="45"/>
    </row>
    <row r="66" spans="1:10" x14ac:dyDescent="0.25">
      <c r="A66" s="45"/>
      <c r="B66" s="45"/>
      <c r="C66" s="45"/>
      <c r="D66" s="45"/>
      <c r="E66" s="45"/>
      <c r="F66" s="45"/>
      <c r="G66" s="45"/>
      <c r="H66" s="45"/>
      <c r="I66" s="45"/>
      <c r="J66" s="45"/>
    </row>
    <row r="67" spans="1:10" x14ac:dyDescent="0.25">
      <c r="A67" s="45"/>
      <c r="B67" s="45"/>
      <c r="C67" s="45"/>
      <c r="D67" s="45"/>
      <c r="E67" s="45"/>
      <c r="F67" s="45"/>
      <c r="G67" s="45"/>
      <c r="H67" s="45"/>
      <c r="I67" s="45"/>
      <c r="J67" s="45"/>
    </row>
    <row r="68" spans="1:10" x14ac:dyDescent="0.25">
      <c r="A68" s="45"/>
      <c r="B68" s="45"/>
      <c r="C68" s="45"/>
      <c r="D68" s="45"/>
      <c r="E68" s="45"/>
      <c r="F68" s="45"/>
      <c r="G68" s="45"/>
      <c r="H68" s="45"/>
      <c r="I68" s="45"/>
      <c r="J68" s="45"/>
    </row>
    <row r="69" spans="1:10" x14ac:dyDescent="0.25">
      <c r="A69" s="45"/>
      <c r="B69" s="45"/>
      <c r="C69" s="45"/>
      <c r="D69" s="45"/>
      <c r="E69" s="45"/>
      <c r="F69" s="45"/>
      <c r="G69" s="45"/>
      <c r="H69" s="45"/>
      <c r="I69" s="45"/>
      <c r="J69" s="45"/>
    </row>
    <row r="70" spans="1:10" x14ac:dyDescent="0.25">
      <c r="A70" s="45"/>
      <c r="B70" s="45"/>
      <c r="C70" s="45"/>
      <c r="D70" s="45"/>
      <c r="E70" s="45"/>
      <c r="F70" s="45"/>
      <c r="G70" s="45"/>
      <c r="H70" s="45"/>
      <c r="I70" s="45"/>
      <c r="J70" s="45"/>
    </row>
    <row r="71" spans="1:10" x14ac:dyDescent="0.25">
      <c r="A71" s="45"/>
      <c r="B71" s="45"/>
      <c r="C71" s="45"/>
      <c r="D71" s="45"/>
      <c r="E71" s="45"/>
      <c r="F71" s="45"/>
      <c r="G71" s="45"/>
      <c r="H71" s="45"/>
      <c r="I71" s="45"/>
      <c r="J71" s="45"/>
    </row>
    <row r="72" spans="1:10" x14ac:dyDescent="0.25">
      <c r="A72" s="45"/>
      <c r="B72" s="45"/>
      <c r="C72" s="45"/>
      <c r="D72" s="45"/>
      <c r="E72" s="45"/>
      <c r="F72" s="45"/>
      <c r="G72" s="45"/>
      <c r="H72" s="45"/>
      <c r="I72" s="45"/>
      <c r="J72" s="45"/>
    </row>
    <row r="73" spans="1:10" x14ac:dyDescent="0.25">
      <c r="A73" s="45"/>
      <c r="B73" s="45"/>
      <c r="C73" s="45"/>
      <c r="D73" s="45"/>
      <c r="E73" s="45"/>
      <c r="F73" s="45"/>
      <c r="G73" s="45"/>
      <c r="H73" s="45"/>
      <c r="I73" s="45"/>
      <c r="J73" s="45"/>
    </row>
    <row r="74" spans="1:10" x14ac:dyDescent="0.25">
      <c r="A74" s="45"/>
      <c r="B74" s="45"/>
      <c r="C74" s="45"/>
      <c r="D74" s="45"/>
      <c r="E74" s="45"/>
      <c r="F74" s="45"/>
      <c r="G74" s="45"/>
      <c r="H74" s="45"/>
      <c r="I74" s="45"/>
      <c r="J74" s="45"/>
    </row>
    <row r="75" spans="1:10" x14ac:dyDescent="0.25">
      <c r="A75" s="45"/>
      <c r="B75" s="45"/>
      <c r="C75" s="45"/>
      <c r="D75" s="45"/>
      <c r="E75" s="45"/>
      <c r="F75" s="45"/>
      <c r="G75" s="45"/>
      <c r="H75" s="45"/>
      <c r="I75" s="45"/>
      <c r="J75" s="45"/>
    </row>
    <row r="76" spans="1:10" x14ac:dyDescent="0.25">
      <c r="A76" s="45"/>
      <c r="B76" s="45"/>
      <c r="C76" s="45"/>
      <c r="D76" s="45"/>
      <c r="E76" s="45"/>
      <c r="F76" s="45"/>
      <c r="G76" s="45"/>
      <c r="H76" s="45"/>
      <c r="I76" s="45"/>
      <c r="J76" s="45"/>
    </row>
    <row r="77" spans="1:10" x14ac:dyDescent="0.25">
      <c r="A77" s="45"/>
      <c r="B77" s="45"/>
      <c r="C77" s="45"/>
      <c r="D77" s="45"/>
      <c r="E77" s="45"/>
      <c r="F77" s="45"/>
      <c r="G77" s="45"/>
      <c r="H77" s="45"/>
      <c r="I77" s="45"/>
      <c r="J77" s="45"/>
    </row>
    <row r="78" spans="1:10" x14ac:dyDescent="0.25">
      <c r="A78" s="45"/>
      <c r="B78" s="45"/>
      <c r="C78" s="45"/>
      <c r="D78" s="45"/>
      <c r="E78" s="45"/>
      <c r="F78" s="45"/>
      <c r="G78" s="45"/>
      <c r="H78" s="45"/>
      <c r="I78" s="45"/>
      <c r="J78" s="45"/>
    </row>
    <row r="79" spans="1:10" x14ac:dyDescent="0.25">
      <c r="A79" s="45"/>
      <c r="B79" s="45"/>
      <c r="C79" s="45"/>
      <c r="D79" s="45"/>
      <c r="E79" s="45"/>
      <c r="F79" s="45"/>
      <c r="G79" s="45"/>
      <c r="H79" s="45"/>
      <c r="I79" s="45"/>
      <c r="J79" s="45"/>
    </row>
    <row r="80" spans="1:10" x14ac:dyDescent="0.25">
      <c r="A80" s="45"/>
      <c r="B80" s="45"/>
      <c r="C80" s="45"/>
      <c r="D80" s="45"/>
      <c r="E80" s="45"/>
      <c r="F80" s="45"/>
      <c r="G80" s="45"/>
      <c r="H80" s="45"/>
      <c r="I80" s="45"/>
      <c r="J80" s="45"/>
    </row>
    <row r="81" spans="1:10" x14ac:dyDescent="0.25">
      <c r="A81" s="45"/>
      <c r="B81" s="45"/>
      <c r="C81" s="45"/>
      <c r="D81" s="45"/>
      <c r="E81" s="45"/>
      <c r="F81" s="45"/>
      <c r="G81" s="45"/>
      <c r="H81" s="45"/>
      <c r="I81" s="45"/>
      <c r="J81" s="45"/>
    </row>
    <row r="82" spans="1:10" x14ac:dyDescent="0.25">
      <c r="A82" s="45"/>
      <c r="B82" s="45"/>
      <c r="C82" s="45"/>
      <c r="D82" s="45"/>
      <c r="E82" s="45"/>
      <c r="F82" s="45"/>
      <c r="G82" s="45"/>
      <c r="H82" s="45"/>
      <c r="I82" s="45"/>
      <c r="J82" s="45"/>
    </row>
    <row r="83" spans="1:10" x14ac:dyDescent="0.25">
      <c r="A83" s="45"/>
      <c r="B83" s="45"/>
      <c r="C83" s="45"/>
      <c r="D83" s="45"/>
      <c r="E83" s="45"/>
      <c r="F83" s="45"/>
      <c r="G83" s="45"/>
      <c r="H83" s="45"/>
      <c r="I83" s="45"/>
      <c r="J83" s="45"/>
    </row>
    <row r="84" spans="1:10" x14ac:dyDescent="0.25">
      <c r="A84" s="45"/>
      <c r="B84" s="45"/>
      <c r="C84" s="45"/>
      <c r="D84" s="45"/>
      <c r="E84" s="45"/>
      <c r="F84" s="45"/>
      <c r="G84" s="45"/>
      <c r="H84" s="45"/>
      <c r="I84" s="45"/>
      <c r="J84" s="45"/>
    </row>
    <row r="85" spans="1:10" x14ac:dyDescent="0.25">
      <c r="A85" s="45"/>
      <c r="B85" s="45"/>
      <c r="C85" s="45"/>
      <c r="D85" s="45"/>
      <c r="E85" s="45"/>
      <c r="F85" s="45"/>
      <c r="G85" s="45"/>
      <c r="H85" s="45"/>
      <c r="I85" s="45"/>
      <c r="J85" s="45"/>
    </row>
    <row r="86" spans="1:10" x14ac:dyDescent="0.25">
      <c r="A86" s="45"/>
      <c r="B86" s="45"/>
      <c r="C86" s="45"/>
      <c r="D86" s="45"/>
      <c r="E86" s="45"/>
      <c r="F86" s="45"/>
      <c r="G86" s="45"/>
      <c r="H86" s="45"/>
      <c r="I86" s="45"/>
      <c r="J86" s="45"/>
    </row>
    <row r="87" spans="1:10" x14ac:dyDescent="0.25">
      <c r="A87" s="45"/>
      <c r="B87" s="45"/>
      <c r="C87" s="45"/>
      <c r="D87" s="45"/>
      <c r="E87" s="45"/>
      <c r="F87" s="45"/>
      <c r="G87" s="45"/>
      <c r="H87" s="45"/>
      <c r="I87" s="45"/>
      <c r="J87" s="45"/>
    </row>
    <row r="88" spans="1:10" x14ac:dyDescent="0.25">
      <c r="A88" s="45"/>
      <c r="B88" s="45"/>
      <c r="C88" s="45"/>
      <c r="D88" s="45"/>
      <c r="E88" s="45"/>
      <c r="F88" s="45"/>
      <c r="G88" s="45"/>
      <c r="H88" s="45"/>
      <c r="I88" s="45"/>
      <c r="J88" s="45"/>
    </row>
    <row r="89" spans="1:10" x14ac:dyDescent="0.25">
      <c r="A89" s="45"/>
      <c r="B89" s="45"/>
      <c r="C89" s="45"/>
      <c r="D89" s="45"/>
      <c r="E89" s="45"/>
      <c r="F89" s="45"/>
      <c r="G89" s="45"/>
      <c r="H89" s="45"/>
      <c r="I89" s="45"/>
      <c r="J89" s="45"/>
    </row>
    <row r="90" spans="1:10" x14ac:dyDescent="0.25">
      <c r="A90" s="45"/>
      <c r="B90" s="45"/>
      <c r="C90" s="45"/>
      <c r="D90" s="45"/>
      <c r="E90" s="45"/>
      <c r="F90" s="45"/>
      <c r="G90" s="45"/>
      <c r="H90" s="45"/>
      <c r="I90" s="45"/>
      <c r="J90" s="45"/>
    </row>
    <row r="91" spans="1:10" x14ac:dyDescent="0.25">
      <c r="A91" s="45"/>
      <c r="B91" s="45"/>
      <c r="C91" s="45"/>
      <c r="D91" s="45"/>
      <c r="E91" s="45"/>
      <c r="F91" s="45"/>
      <c r="G91" s="45"/>
      <c r="H91" s="45"/>
      <c r="I91" s="45"/>
      <c r="J91" s="45"/>
    </row>
  </sheetData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A27"/>
  <sheetViews>
    <sheetView zoomScaleNormal="100" workbookViewId="0">
      <selection activeCell="A5" sqref="A5"/>
    </sheetView>
  </sheetViews>
  <sheetFormatPr defaultRowHeight="12.5" x14ac:dyDescent="0.25"/>
  <sheetData>
    <row r="5" spans="1:1" ht="13" x14ac:dyDescent="0.25">
      <c r="A5" s="278" t="s">
        <v>486</v>
      </c>
    </row>
    <row r="6" spans="1:1" x14ac:dyDescent="0.25">
      <c r="A6" s="116" t="s">
        <v>445</v>
      </c>
    </row>
    <row r="7" spans="1:1" ht="6" customHeight="1" x14ac:dyDescent="0.25"/>
    <row r="24" spans="1:1" x14ac:dyDescent="0.25">
      <c r="A24" s="109" t="s">
        <v>270</v>
      </c>
    </row>
    <row r="25" spans="1:1" x14ac:dyDescent="0.25">
      <c r="A25" s="279" t="s">
        <v>416</v>
      </c>
    </row>
    <row r="26" spans="1:1" x14ac:dyDescent="0.25">
      <c r="A26" s="279" t="s">
        <v>415</v>
      </c>
    </row>
    <row r="27" spans="1:1" x14ac:dyDescent="0.25">
      <c r="A27" s="279"/>
    </row>
  </sheetData>
  <pageMargins left="0.7" right="0.7" top="0.75" bottom="0.75" header="0.3" footer="0.3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48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29.453125" style="6" customWidth="1"/>
    <col min="2" max="2" width="13.54296875" style="6" customWidth="1"/>
    <col min="3" max="6" width="12.7265625" style="6" customWidth="1"/>
    <col min="7" max="7" width="12.1796875" style="6" customWidth="1"/>
    <col min="8" max="16384" width="9.1796875" style="6"/>
  </cols>
  <sheetData>
    <row r="4" spans="1:10" ht="14.5" x14ac:dyDescent="0.35">
      <c r="A4" s="91" t="s">
        <v>269</v>
      </c>
      <c r="B4" s="35"/>
      <c r="C4" s="115"/>
      <c r="D4" s="116"/>
      <c r="E4" s="116"/>
      <c r="F4" s="163"/>
      <c r="G4" s="163"/>
      <c r="H4" s="163"/>
    </row>
    <row r="5" spans="1:10" x14ac:dyDescent="0.25">
      <c r="A5" s="403" t="s">
        <v>487</v>
      </c>
      <c r="B5" s="412"/>
      <c r="C5" s="412"/>
      <c r="D5" s="328"/>
      <c r="E5" s="328"/>
    </row>
    <row r="6" spans="1:10" ht="28.5" customHeight="1" x14ac:dyDescent="0.35">
      <c r="A6" s="410" t="s">
        <v>452</v>
      </c>
      <c r="B6" s="411"/>
      <c r="C6" s="411"/>
      <c r="D6" s="50"/>
      <c r="E6" s="50"/>
      <c r="J6" s="164"/>
    </row>
    <row r="7" spans="1:10" ht="6" customHeight="1" x14ac:dyDescent="0.35">
      <c r="A7" s="326"/>
      <c r="B7" s="315"/>
      <c r="C7" s="327"/>
      <c r="D7" s="50"/>
      <c r="E7" s="50"/>
      <c r="J7" s="164"/>
    </row>
    <row r="8" spans="1:10" ht="22.5" customHeight="1" x14ac:dyDescent="0.35">
      <c r="A8" s="166" t="s">
        <v>168</v>
      </c>
      <c r="B8" s="289" t="s">
        <v>422</v>
      </c>
      <c r="C8" s="165" t="s">
        <v>421</v>
      </c>
      <c r="D8" s="50"/>
      <c r="E8" s="50"/>
      <c r="J8" s="164"/>
    </row>
    <row r="9" spans="1:10" ht="9.75" customHeight="1" x14ac:dyDescent="0.35">
      <c r="A9" s="166" t="s">
        <v>142</v>
      </c>
      <c r="B9" s="281">
        <v>25515</v>
      </c>
      <c r="C9" s="167">
        <v>-3.2753326509723646</v>
      </c>
      <c r="D9" s="50"/>
      <c r="E9" s="50"/>
      <c r="J9" s="164"/>
    </row>
    <row r="10" spans="1:10" ht="9.75" customHeight="1" x14ac:dyDescent="0.35">
      <c r="A10" s="168" t="s">
        <v>0</v>
      </c>
      <c r="B10" s="281">
        <v>14693</v>
      </c>
      <c r="C10" s="170">
        <v>-6.9827804507470246</v>
      </c>
      <c r="D10" s="50"/>
      <c r="E10" s="50"/>
      <c r="J10" s="164"/>
    </row>
    <row r="11" spans="1:10" ht="9.75" customHeight="1" x14ac:dyDescent="0.35">
      <c r="A11" s="168" t="s">
        <v>2</v>
      </c>
      <c r="B11" s="281">
        <v>13806</v>
      </c>
      <c r="C11" s="170">
        <v>-18.404255319148938</v>
      </c>
      <c r="D11" s="50"/>
      <c r="E11" s="50"/>
      <c r="J11" s="164"/>
    </row>
    <row r="12" spans="1:10" ht="9.75" customHeight="1" x14ac:dyDescent="0.35">
      <c r="A12" s="168" t="s">
        <v>420</v>
      </c>
      <c r="B12" s="281">
        <v>13347</v>
      </c>
      <c r="C12" s="170">
        <v>16.040688575899843</v>
      </c>
      <c r="D12" s="50"/>
      <c r="E12" s="50"/>
      <c r="J12" s="164"/>
    </row>
    <row r="13" spans="1:10" ht="9.75" customHeight="1" x14ac:dyDescent="0.35">
      <c r="A13" s="168" t="s">
        <v>143</v>
      </c>
      <c r="B13" s="281">
        <v>13169</v>
      </c>
      <c r="C13" s="170">
        <v>-4.9718574108818014</v>
      </c>
      <c r="D13" s="50"/>
      <c r="E13" s="50"/>
      <c r="J13" s="164"/>
    </row>
    <row r="14" spans="1:10" ht="9.75" customHeight="1" x14ac:dyDescent="0.35">
      <c r="A14" s="168" t="s">
        <v>63</v>
      </c>
      <c r="B14" s="281">
        <v>11387</v>
      </c>
      <c r="C14" s="170">
        <v>-14.652975565882176</v>
      </c>
      <c r="D14" s="50"/>
      <c r="E14" s="50"/>
      <c r="J14" s="164"/>
    </row>
    <row r="15" spans="1:10" ht="9.75" customHeight="1" x14ac:dyDescent="0.35">
      <c r="A15" s="168" t="s">
        <v>144</v>
      </c>
      <c r="B15" s="281">
        <v>10997</v>
      </c>
      <c r="C15" s="170">
        <v>-3.1869002553041641</v>
      </c>
      <c r="D15" s="50"/>
      <c r="E15" s="50"/>
      <c r="J15" s="164"/>
    </row>
    <row r="16" spans="1:10" ht="9.75" customHeight="1" x14ac:dyDescent="0.35">
      <c r="A16" s="168" t="s">
        <v>145</v>
      </c>
      <c r="B16" s="281">
        <v>10835</v>
      </c>
      <c r="C16" s="170">
        <v>0.55684454756380508</v>
      </c>
      <c r="D16" s="50"/>
      <c r="E16" s="50"/>
      <c r="J16" s="164"/>
    </row>
    <row r="17" spans="1:10" ht="9.75" customHeight="1" x14ac:dyDescent="0.35">
      <c r="A17" s="168" t="s">
        <v>146</v>
      </c>
      <c r="B17" s="281">
        <v>7671</v>
      </c>
      <c r="C17" s="170">
        <v>-2.9969650986342944</v>
      </c>
      <c r="D17" s="50"/>
      <c r="E17" s="50"/>
      <c r="J17" s="164"/>
    </row>
    <row r="18" spans="1:10" ht="9.75" customHeight="1" x14ac:dyDescent="0.35">
      <c r="A18" s="168" t="s">
        <v>147</v>
      </c>
      <c r="B18" s="281">
        <v>6543</v>
      </c>
      <c r="C18" s="170">
        <v>15.356135401974612</v>
      </c>
      <c r="D18" s="50"/>
      <c r="E18" s="50"/>
      <c r="J18" s="164"/>
    </row>
    <row r="19" spans="1:10" ht="9.75" customHeight="1" x14ac:dyDescent="0.35">
      <c r="A19" s="168" t="s">
        <v>148</v>
      </c>
      <c r="B19" s="281">
        <v>6250</v>
      </c>
      <c r="C19" s="170">
        <v>31.192275398824517</v>
      </c>
      <c r="D19" s="50"/>
      <c r="E19" s="50"/>
      <c r="J19" s="164"/>
    </row>
    <row r="20" spans="1:10" ht="9.75" customHeight="1" x14ac:dyDescent="0.35">
      <c r="A20" s="168" t="s">
        <v>69</v>
      </c>
      <c r="B20" s="281">
        <v>4392</v>
      </c>
      <c r="C20" s="170">
        <v>2.13953488372093</v>
      </c>
      <c r="D20" s="50"/>
      <c r="E20" s="50"/>
      <c r="J20" s="164"/>
    </row>
    <row r="21" spans="1:10" ht="9.75" customHeight="1" x14ac:dyDescent="0.35">
      <c r="A21" s="168" t="s">
        <v>149</v>
      </c>
      <c r="B21" s="281">
        <v>4110</v>
      </c>
      <c r="C21" s="170">
        <v>-4.2850489054494645</v>
      </c>
      <c r="D21" s="50"/>
      <c r="E21" s="50"/>
      <c r="J21" s="164"/>
    </row>
    <row r="22" spans="1:10" ht="9.75" customHeight="1" x14ac:dyDescent="0.35">
      <c r="A22" s="168" t="s">
        <v>150</v>
      </c>
      <c r="B22" s="281">
        <v>4011</v>
      </c>
      <c r="C22" s="170">
        <v>-1.2068965517241379</v>
      </c>
      <c r="D22" s="50"/>
      <c r="E22" s="50"/>
      <c r="J22" s="164"/>
    </row>
    <row r="23" spans="1:10" ht="9.75" customHeight="1" x14ac:dyDescent="0.35">
      <c r="A23" s="168" t="s">
        <v>1</v>
      </c>
      <c r="B23" s="281">
        <v>3463</v>
      </c>
      <c r="C23" s="170">
        <v>11.601675797615211</v>
      </c>
      <c r="D23" s="50"/>
      <c r="E23" s="50"/>
      <c r="J23" s="164"/>
    </row>
    <row r="24" spans="1:10" ht="9.75" customHeight="1" x14ac:dyDescent="0.35">
      <c r="A24" s="168" t="s">
        <v>62</v>
      </c>
      <c r="B24" s="281">
        <v>3248</v>
      </c>
      <c r="C24" s="170">
        <v>-10.940499040307103</v>
      </c>
      <c r="D24" s="50"/>
      <c r="E24" s="50"/>
      <c r="J24" s="164"/>
    </row>
    <row r="25" spans="1:10" ht="9.75" customHeight="1" x14ac:dyDescent="0.35">
      <c r="A25" s="168" t="s">
        <v>151</v>
      </c>
      <c r="B25" s="281">
        <v>2975</v>
      </c>
      <c r="C25" s="170">
        <v>-11.405598570577725</v>
      </c>
      <c r="D25" s="50"/>
      <c r="E25" s="50"/>
      <c r="J25" s="164"/>
    </row>
    <row r="26" spans="1:10" ht="9.75" customHeight="1" x14ac:dyDescent="0.35">
      <c r="A26" s="168" t="s">
        <v>152</v>
      </c>
      <c r="B26" s="281">
        <v>2882</v>
      </c>
      <c r="C26" s="170">
        <v>-0.17319016279875304</v>
      </c>
      <c r="D26" s="50"/>
      <c r="E26" s="50"/>
      <c r="J26" s="164"/>
    </row>
    <row r="27" spans="1:10" ht="9.75" customHeight="1" x14ac:dyDescent="0.35">
      <c r="A27" s="168" t="s">
        <v>419</v>
      </c>
      <c r="B27" s="281">
        <v>2191</v>
      </c>
      <c r="C27" s="288">
        <v>1.2476894639556377</v>
      </c>
      <c r="D27" s="50"/>
      <c r="E27" s="50"/>
      <c r="J27" s="164"/>
    </row>
    <row r="28" spans="1:10" ht="9.75" customHeight="1" x14ac:dyDescent="0.35">
      <c r="A28" s="168" t="s">
        <v>153</v>
      </c>
      <c r="B28" s="281">
        <v>2069</v>
      </c>
      <c r="C28" s="170">
        <v>-9.5321381722780938</v>
      </c>
      <c r="D28" s="50"/>
      <c r="E28" s="50"/>
      <c r="J28" s="164"/>
    </row>
    <row r="29" spans="1:10" ht="9.75" customHeight="1" x14ac:dyDescent="0.35">
      <c r="A29" s="171" t="s">
        <v>154</v>
      </c>
      <c r="B29" s="283">
        <v>92</v>
      </c>
      <c r="C29" s="287">
        <v>-3.1578947368421053</v>
      </c>
      <c r="D29" s="50"/>
      <c r="E29" s="50"/>
      <c r="J29" s="164"/>
    </row>
    <row r="30" spans="1:10" ht="9.75" customHeight="1" x14ac:dyDescent="0.35">
      <c r="A30" s="109" t="s">
        <v>270</v>
      </c>
      <c r="B30"/>
      <c r="C30"/>
      <c r="D30"/>
      <c r="E30" s="50"/>
      <c r="J30" s="164"/>
    </row>
    <row r="31" spans="1:10" ht="9.75" customHeight="1" x14ac:dyDescent="0.35">
      <c r="A31" s="279" t="s">
        <v>455</v>
      </c>
      <c r="B31" s="34"/>
      <c r="C31" s="34"/>
      <c r="D31" s="50"/>
      <c r="E31" s="50"/>
      <c r="J31" s="164"/>
    </row>
    <row r="32" spans="1:10" ht="9.75" customHeight="1" x14ac:dyDescent="0.25">
      <c r="A32" s="279" t="s">
        <v>456</v>
      </c>
      <c r="B32" s="34"/>
      <c r="C32" s="34"/>
      <c r="D32" s="172"/>
      <c r="E32" s="172"/>
      <c r="F32" s="172"/>
      <c r="G32" s="172"/>
      <c r="H32" s="173"/>
    </row>
    <row r="33" spans="1:8" x14ac:dyDescent="0.25">
      <c r="A33" s="279"/>
      <c r="B33" s="34"/>
      <c r="C33" s="34"/>
      <c r="D33" s="172"/>
      <c r="E33" s="172"/>
      <c r="F33" s="172"/>
      <c r="G33" s="172"/>
      <c r="H33" s="173"/>
    </row>
    <row r="48" spans="1:8" ht="21" customHeight="1" x14ac:dyDescent="0.25">
      <c r="B48"/>
      <c r="C48"/>
      <c r="D48"/>
      <c r="G48" s="67"/>
      <c r="H48" s="67"/>
    </row>
  </sheetData>
  <mergeCells count="2">
    <mergeCell ref="A6:C6"/>
    <mergeCell ref="A5:C5"/>
  </mergeCells>
  <pageMargins left="0.7" right="0.7" top="0.75" bottom="0.75" header="0.3" footer="0.3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23"/>
  <sheetViews>
    <sheetView workbookViewId="0">
      <selection activeCell="A4" sqref="A4:K4"/>
    </sheetView>
  </sheetViews>
  <sheetFormatPr defaultRowHeight="12.5" x14ac:dyDescent="0.25"/>
  <sheetData>
    <row r="4" spans="1:11" ht="26.25" customHeight="1" x14ac:dyDescent="0.25">
      <c r="A4" s="413" t="s">
        <v>491</v>
      </c>
      <c r="B4" s="398"/>
      <c r="C4" s="398"/>
      <c r="D4" s="398"/>
      <c r="E4" s="398"/>
      <c r="F4" s="398"/>
      <c r="G4" s="398"/>
      <c r="H4" s="398"/>
      <c r="I4" s="398"/>
      <c r="J4" s="398"/>
      <c r="K4" s="398"/>
    </row>
    <row r="5" spans="1:11" x14ac:dyDescent="0.25">
      <c r="A5" s="28" t="s">
        <v>414</v>
      </c>
    </row>
    <row r="21" spans="1:1" x14ac:dyDescent="0.25">
      <c r="A21" s="162" t="s">
        <v>270</v>
      </c>
    </row>
    <row r="22" spans="1:1" x14ac:dyDescent="0.25">
      <c r="A22" s="109" t="s">
        <v>453</v>
      </c>
    </row>
    <row r="23" spans="1:1" x14ac:dyDescent="0.25">
      <c r="A23" s="109" t="s">
        <v>454</v>
      </c>
    </row>
  </sheetData>
  <mergeCells count="1">
    <mergeCell ref="A4:K4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A2" sqref="A2"/>
    </sheetView>
  </sheetViews>
  <sheetFormatPr defaultRowHeight="12.5" x14ac:dyDescent="0.25"/>
  <cols>
    <col min="2" max="5" width="15.1796875" customWidth="1"/>
  </cols>
  <sheetData>
    <row r="1" spans="1:8" ht="39" customHeight="1" x14ac:dyDescent="0.25"/>
    <row r="2" spans="1:8" s="6" customFormat="1" x14ac:dyDescent="0.25">
      <c r="A2" s="91" t="s">
        <v>120</v>
      </c>
      <c r="B2" s="35"/>
      <c r="C2" s="115"/>
      <c r="D2" s="116"/>
      <c r="E2" s="116"/>
      <c r="F2" s="67"/>
      <c r="G2" s="67"/>
      <c r="H2" s="67"/>
    </row>
    <row r="3" spans="1:8" s="6" customFormat="1" ht="29.25" customHeight="1" x14ac:dyDescent="0.25">
      <c r="A3" s="403" t="s">
        <v>488</v>
      </c>
      <c r="B3" s="403"/>
      <c r="C3" s="403"/>
      <c r="D3" s="403"/>
      <c r="E3" s="403"/>
      <c r="F3" s="67"/>
      <c r="G3" s="67"/>
      <c r="H3" s="67"/>
    </row>
    <row r="4" spans="1:8" s="6" customFormat="1" ht="15.5" x14ac:dyDescent="0.35">
      <c r="A4" s="5" t="s">
        <v>489</v>
      </c>
      <c r="B4" s="33"/>
      <c r="C4" s="34"/>
      <c r="D4" s="50"/>
      <c r="E4" s="50"/>
      <c r="F4" s="67"/>
      <c r="G4" s="67"/>
      <c r="H4" s="67"/>
    </row>
    <row r="5" spans="1:8" s="175" customFormat="1" ht="13.5" customHeight="1" x14ac:dyDescent="0.3">
      <c r="A5" s="67"/>
      <c r="B5" s="67"/>
      <c r="C5" s="67"/>
      <c r="D5" s="67"/>
      <c r="E5" s="67"/>
      <c r="F5" s="67"/>
      <c r="G5" s="174"/>
      <c r="H5" s="174"/>
    </row>
    <row r="6" spans="1:8" s="6" customFormat="1" ht="21" customHeight="1" x14ac:dyDescent="0.25">
      <c r="A6" s="414" t="s">
        <v>167</v>
      </c>
      <c r="B6" s="416" t="s">
        <v>418</v>
      </c>
      <c r="C6" s="416"/>
      <c r="D6" s="416"/>
      <c r="E6" s="416"/>
      <c r="F6" s="286"/>
      <c r="G6" s="67"/>
      <c r="H6" s="67"/>
    </row>
    <row r="7" spans="1:8" s="6" customFormat="1" ht="18.5" x14ac:dyDescent="0.25">
      <c r="A7" s="415"/>
      <c r="B7" s="178" t="s">
        <v>155</v>
      </c>
      <c r="C7" s="285" t="s">
        <v>156</v>
      </c>
      <c r="D7" s="178" t="s">
        <v>157</v>
      </c>
      <c r="E7" s="285" t="s">
        <v>158</v>
      </c>
      <c r="F7" s="176"/>
      <c r="G7" s="67"/>
      <c r="H7" s="67"/>
    </row>
    <row r="8" spans="1:8" s="6" customFormat="1" ht="9.75" customHeight="1" x14ac:dyDescent="0.25">
      <c r="A8" s="67" t="s">
        <v>159</v>
      </c>
      <c r="B8" s="281">
        <v>1321930</v>
      </c>
      <c r="C8" s="281">
        <v>655820</v>
      </c>
      <c r="D8" s="169" t="s">
        <v>137</v>
      </c>
      <c r="E8" s="284">
        <v>167820</v>
      </c>
      <c r="F8" s="280"/>
      <c r="G8" s="67"/>
      <c r="H8" s="67"/>
    </row>
    <row r="9" spans="1:8" s="6" customFormat="1" ht="9.75" customHeight="1" x14ac:dyDescent="0.25">
      <c r="A9" s="67" t="s">
        <v>160</v>
      </c>
      <c r="B9" s="281">
        <v>1712100</v>
      </c>
      <c r="C9" s="281">
        <v>999920</v>
      </c>
      <c r="D9" s="169" t="s">
        <v>137</v>
      </c>
      <c r="E9" s="169" t="s">
        <v>137</v>
      </c>
      <c r="F9" s="280"/>
      <c r="G9" s="67"/>
      <c r="H9" s="67"/>
    </row>
    <row r="10" spans="1:8" s="6" customFormat="1" ht="9.75" customHeight="1" x14ac:dyDescent="0.25">
      <c r="A10" s="67" t="s">
        <v>161</v>
      </c>
      <c r="B10" s="281">
        <v>2632230</v>
      </c>
      <c r="C10" s="281">
        <v>1174790</v>
      </c>
      <c r="D10" s="281">
        <v>1555620</v>
      </c>
      <c r="E10" s="281">
        <v>100000</v>
      </c>
      <c r="F10" s="280"/>
      <c r="G10" s="67"/>
      <c r="H10" s="67"/>
    </row>
    <row r="11" spans="1:8" s="6" customFormat="1" ht="9.75" customHeight="1" x14ac:dyDescent="0.25">
      <c r="A11" s="67" t="s">
        <v>417</v>
      </c>
      <c r="B11" s="169" t="s">
        <v>137</v>
      </c>
      <c r="C11" s="281">
        <v>1993430</v>
      </c>
      <c r="D11" s="281">
        <v>701170</v>
      </c>
      <c r="E11" s="281">
        <v>19890</v>
      </c>
      <c r="F11" s="280"/>
      <c r="G11" s="67"/>
      <c r="H11" s="67"/>
    </row>
    <row r="12" spans="1:8" s="6" customFormat="1" ht="9.75" customHeight="1" x14ac:dyDescent="0.25">
      <c r="A12" s="177" t="s">
        <v>163</v>
      </c>
      <c r="B12" s="283">
        <v>268770</v>
      </c>
      <c r="C12" s="283">
        <v>156460</v>
      </c>
      <c r="D12" s="282" t="s">
        <v>137</v>
      </c>
      <c r="E12" s="282" t="s">
        <v>137</v>
      </c>
      <c r="F12" s="280"/>
      <c r="G12" s="67"/>
      <c r="H12" s="67"/>
    </row>
    <row r="13" spans="1:8" s="6" customFormat="1" x14ac:dyDescent="0.25">
      <c r="A13" s="109" t="s">
        <v>270</v>
      </c>
      <c r="B13" s="281"/>
      <c r="C13" s="281"/>
      <c r="D13" s="169"/>
      <c r="E13" s="169"/>
      <c r="F13" s="280"/>
      <c r="G13" s="67"/>
      <c r="H13" s="67"/>
    </row>
    <row r="14" spans="1:8" s="6" customFormat="1" ht="15" customHeight="1" x14ac:dyDescent="0.25">
      <c r="A14" s="279" t="s">
        <v>457</v>
      </c>
      <c r="B14" s="67"/>
      <c r="C14" s="67"/>
      <c r="D14" s="67"/>
      <c r="E14" s="67"/>
      <c r="F14" s="67"/>
      <c r="G14" s="67"/>
      <c r="H14" s="67"/>
    </row>
    <row r="15" spans="1:8" s="6" customFormat="1" ht="12.75" customHeight="1" x14ac:dyDescent="0.25">
      <c r="A15" s="279" t="s">
        <v>458</v>
      </c>
      <c r="G15" s="67"/>
    </row>
  </sheetData>
  <mergeCells count="3">
    <mergeCell ref="A3:E3"/>
    <mergeCell ref="A6:A7"/>
    <mergeCell ref="B6:E6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zoomScaleNormal="100" workbookViewId="0">
      <selection activeCell="A3" sqref="A3"/>
    </sheetView>
  </sheetViews>
  <sheetFormatPr defaultRowHeight="12.5" x14ac:dyDescent="0.25"/>
  <sheetData>
    <row r="1" spans="1:1" ht="39" customHeight="1" x14ac:dyDescent="0.25"/>
    <row r="3" spans="1:1" ht="13" x14ac:dyDescent="0.25">
      <c r="A3" s="278" t="s">
        <v>424</v>
      </c>
    </row>
    <row r="4" spans="1:1" x14ac:dyDescent="0.25">
      <c r="A4" s="28" t="s">
        <v>423</v>
      </c>
    </row>
    <row r="37" spans="1:1" x14ac:dyDescent="0.25">
      <c r="A37" s="162" t="s">
        <v>270</v>
      </c>
    </row>
  </sheetData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zoomScaleNormal="100" workbookViewId="0">
      <selection activeCell="A2" sqref="A2"/>
    </sheetView>
  </sheetViews>
  <sheetFormatPr defaultRowHeight="12.5" x14ac:dyDescent="0.25"/>
  <cols>
    <col min="1" max="1" width="50.26953125" customWidth="1"/>
    <col min="2" max="3" width="12.54296875" customWidth="1"/>
  </cols>
  <sheetData>
    <row r="1" spans="1:2" ht="37.5" customHeight="1" x14ac:dyDescent="0.25"/>
    <row r="2" spans="1:2" x14ac:dyDescent="0.25">
      <c r="A2" s="91" t="s">
        <v>246</v>
      </c>
      <c r="B2" s="301"/>
    </row>
    <row r="3" spans="1:2" ht="29.25" customHeight="1" x14ac:dyDescent="0.25">
      <c r="A3" s="417" t="s">
        <v>440</v>
      </c>
      <c r="B3" s="398"/>
    </row>
    <row r="4" spans="1:2" x14ac:dyDescent="0.25">
      <c r="A4" s="5" t="s">
        <v>459</v>
      </c>
      <c r="B4" s="302"/>
    </row>
    <row r="5" spans="1:2" ht="36" x14ac:dyDescent="0.25">
      <c r="A5" s="305"/>
      <c r="B5" s="316" t="s">
        <v>437</v>
      </c>
    </row>
    <row r="6" spans="1:2" ht="9.75" customHeight="1" x14ac:dyDescent="0.25">
      <c r="A6" s="304" t="s">
        <v>0</v>
      </c>
      <c r="B6" s="303">
        <v>128.72695099726971</v>
      </c>
    </row>
    <row r="7" spans="1:2" ht="9.75" customHeight="1" x14ac:dyDescent="0.25">
      <c r="A7" s="304" t="s">
        <v>438</v>
      </c>
      <c r="B7" s="303">
        <v>76.052667821788134</v>
      </c>
    </row>
    <row r="8" spans="1:2" ht="9.75" customHeight="1" x14ac:dyDescent="0.25">
      <c r="A8" s="304" t="s">
        <v>152</v>
      </c>
      <c r="B8" s="303">
        <v>17.724559787017256</v>
      </c>
    </row>
    <row r="9" spans="1:2" ht="9.75" customHeight="1" x14ac:dyDescent="0.25">
      <c r="A9" s="304" t="s">
        <v>142</v>
      </c>
      <c r="B9" s="303">
        <v>151.19228568684187</v>
      </c>
    </row>
    <row r="10" spans="1:2" ht="9.75" customHeight="1" x14ac:dyDescent="0.25">
      <c r="A10" s="304" t="s">
        <v>165</v>
      </c>
      <c r="B10" s="303">
        <v>12.568445845080548</v>
      </c>
    </row>
    <row r="11" spans="1:2" ht="9.75" customHeight="1" x14ac:dyDescent="0.25">
      <c r="A11" s="304" t="s">
        <v>143</v>
      </c>
      <c r="B11" s="303">
        <v>136.68404305119273</v>
      </c>
    </row>
    <row r="12" spans="1:2" ht="9.75" customHeight="1" x14ac:dyDescent="0.25">
      <c r="A12" s="304" t="s">
        <v>149</v>
      </c>
      <c r="B12" s="303">
        <v>27.091300889164469</v>
      </c>
    </row>
    <row r="13" spans="1:2" ht="9.75" customHeight="1" x14ac:dyDescent="0.25">
      <c r="A13" s="304" t="s">
        <v>144</v>
      </c>
      <c r="B13" s="303">
        <v>20.665594345009751</v>
      </c>
    </row>
    <row r="14" spans="1:2" ht="9.75" customHeight="1" x14ac:dyDescent="0.25">
      <c r="A14" s="304" t="s">
        <v>281</v>
      </c>
      <c r="B14" s="303">
        <v>40.196555588473643</v>
      </c>
    </row>
    <row r="15" spans="1:2" ht="9.75" customHeight="1" x14ac:dyDescent="0.25">
      <c r="A15" s="304" t="s">
        <v>146</v>
      </c>
      <c r="B15" s="303">
        <v>148.26931023167526</v>
      </c>
    </row>
    <row r="16" spans="1:2" ht="9.75" customHeight="1" x14ac:dyDescent="0.25">
      <c r="A16" s="304" t="s">
        <v>151</v>
      </c>
      <c r="B16" s="303">
        <v>49.03537785508091</v>
      </c>
    </row>
    <row r="17" spans="1:3" ht="9.75" customHeight="1" x14ac:dyDescent="0.25">
      <c r="A17" s="304" t="s">
        <v>284</v>
      </c>
      <c r="B17" s="303">
        <v>36.443210863679418</v>
      </c>
    </row>
    <row r="18" spans="1:3" ht="9.75" customHeight="1" x14ac:dyDescent="0.25">
      <c r="A18" s="304" t="s">
        <v>286</v>
      </c>
      <c r="B18" s="303">
        <v>78.564684696009238</v>
      </c>
    </row>
    <row r="19" spans="1:3" ht="9.75" customHeight="1" x14ac:dyDescent="0.25">
      <c r="A19" s="304" t="s">
        <v>285</v>
      </c>
      <c r="B19" s="303">
        <v>23.090819128425593</v>
      </c>
    </row>
    <row r="20" spans="1:3" ht="9.75" customHeight="1" x14ac:dyDescent="0.25">
      <c r="A20" s="304" t="s">
        <v>148</v>
      </c>
      <c r="B20" s="303">
        <v>147.46600193635427</v>
      </c>
    </row>
    <row r="21" spans="1:3" ht="9.75" customHeight="1" x14ac:dyDescent="0.25">
      <c r="A21" s="153" t="s">
        <v>2</v>
      </c>
      <c r="B21" s="303">
        <v>7.6762057288843604</v>
      </c>
      <c r="C21" s="39"/>
    </row>
    <row r="22" spans="1:3" ht="9.75" customHeight="1" x14ac:dyDescent="0.25">
      <c r="A22" s="153" t="s">
        <v>150</v>
      </c>
      <c r="B22" s="303">
        <v>94.407777628406308</v>
      </c>
      <c r="C22" s="39"/>
    </row>
    <row r="23" spans="1:3" ht="9.75" customHeight="1" x14ac:dyDescent="0.25">
      <c r="A23" s="153" t="s">
        <v>439</v>
      </c>
      <c r="B23" s="303">
        <v>30.745172116170682</v>
      </c>
      <c r="C23" s="39"/>
    </row>
    <row r="24" spans="1:3" ht="9.75" customHeight="1" x14ac:dyDescent="0.25">
      <c r="A24" s="153" t="s">
        <v>3</v>
      </c>
      <c r="B24" s="303">
        <v>38.749805205145357</v>
      </c>
      <c r="C24" s="39"/>
    </row>
    <row r="25" spans="1:3" ht="9.75" customHeight="1" x14ac:dyDescent="0.25">
      <c r="A25" s="153" t="s">
        <v>147</v>
      </c>
      <c r="B25" s="303">
        <v>16.016583620473114</v>
      </c>
      <c r="C25" s="39"/>
    </row>
    <row r="26" spans="1:3" ht="9.75" customHeight="1" x14ac:dyDescent="0.25">
      <c r="A26" s="153" t="s">
        <v>7</v>
      </c>
      <c r="B26" s="303">
        <v>65.477585217199348</v>
      </c>
      <c r="C26" s="39"/>
    </row>
    <row r="27" spans="1:3" x14ac:dyDescent="0.25">
      <c r="A27" s="329" t="s">
        <v>270</v>
      </c>
      <c r="B27" s="39"/>
      <c r="C27" s="39"/>
    </row>
    <row r="28" spans="1:3" x14ac:dyDescent="0.25">
      <c r="A28" s="39"/>
      <c r="B28" s="39"/>
      <c r="C28" s="39"/>
    </row>
    <row r="29" spans="1:3" x14ac:dyDescent="0.25">
      <c r="A29" s="39"/>
      <c r="B29" s="39"/>
      <c r="C29" s="39"/>
    </row>
    <row r="30" spans="1:3" x14ac:dyDescent="0.25">
      <c r="A30" s="39"/>
      <c r="B30" s="39"/>
      <c r="C30" s="39"/>
    </row>
  </sheetData>
  <mergeCells count="1">
    <mergeCell ref="A3:B3"/>
  </mergeCells>
  <pageMargins left="0.7" right="0.7" top="0.75" bottom="0.75" header="0.3" footer="0.3"/>
  <pageSetup paperSize="9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6384" width="9.1796875" style="138"/>
  </cols>
  <sheetData>
    <row r="1" spans="1:12" ht="12" customHeight="1" x14ac:dyDescent="0.25"/>
    <row r="2" spans="1:12" ht="12" customHeight="1" x14ac:dyDescent="0.25"/>
    <row r="3" spans="1:12" ht="24" customHeight="1" x14ac:dyDescent="0.25"/>
    <row r="4" spans="1:12" s="238" customFormat="1" ht="12" customHeight="1" x14ac:dyDescent="0.25">
      <c r="A4" s="141" t="s">
        <v>248</v>
      </c>
      <c r="B4" s="141"/>
      <c r="C4" s="141"/>
      <c r="D4" s="141"/>
      <c r="E4" s="141"/>
      <c r="F4" s="141"/>
      <c r="G4" s="141"/>
      <c r="H4" s="141"/>
      <c r="I4" s="141"/>
      <c r="J4" s="141"/>
      <c r="K4" s="239"/>
      <c r="L4" s="138"/>
    </row>
    <row r="5" spans="1:12" s="238" customFormat="1" ht="12" customHeight="1" x14ac:dyDescent="0.25">
      <c r="A5" s="418" t="s">
        <v>311</v>
      </c>
      <c r="B5" s="418"/>
      <c r="C5" s="418"/>
      <c r="D5" s="418"/>
      <c r="E5" s="418"/>
      <c r="F5" s="418"/>
      <c r="G5" s="418"/>
      <c r="H5" s="418"/>
      <c r="I5" s="418"/>
      <c r="J5" s="418"/>
      <c r="K5" s="419"/>
    </row>
    <row r="6" spans="1:12" s="238" customFormat="1" ht="11.5" x14ac:dyDescent="0.25">
      <c r="A6" s="420" t="s">
        <v>315</v>
      </c>
      <c r="B6" s="420"/>
      <c r="C6" s="420"/>
      <c r="D6" s="420"/>
      <c r="E6" s="420"/>
      <c r="F6" s="420"/>
      <c r="G6" s="420"/>
      <c r="H6" s="420"/>
      <c r="I6" s="420"/>
      <c r="J6" s="420"/>
      <c r="K6" s="419"/>
    </row>
    <row r="7" spans="1:12" ht="6" customHeight="1" x14ac:dyDescent="0.25">
      <c r="A7" s="235"/>
      <c r="L7" s="237"/>
    </row>
    <row r="8" spans="1:12" x14ac:dyDescent="0.25">
      <c r="A8" s="235"/>
      <c r="L8" s="236"/>
    </row>
    <row r="9" spans="1:12" x14ac:dyDescent="0.25">
      <c r="A9" s="235"/>
      <c r="L9" s="234"/>
    </row>
    <row r="10" spans="1:12" x14ac:dyDescent="0.25">
      <c r="A10" s="235"/>
      <c r="L10" s="234"/>
    </row>
    <row r="11" spans="1:12" x14ac:dyDescent="0.25">
      <c r="A11" s="235"/>
      <c r="L11" s="234"/>
    </row>
    <row r="12" spans="1:12" x14ac:dyDescent="0.25">
      <c r="A12" s="235"/>
      <c r="L12" s="234"/>
    </row>
    <row r="13" spans="1:12" x14ac:dyDescent="0.25">
      <c r="A13" s="235"/>
      <c r="L13" s="234"/>
    </row>
    <row r="14" spans="1:12" x14ac:dyDescent="0.25">
      <c r="A14" s="235"/>
      <c r="L14" s="234"/>
    </row>
    <row r="15" spans="1:12" x14ac:dyDescent="0.25">
      <c r="A15" s="235"/>
      <c r="L15" s="234"/>
    </row>
    <row r="16" spans="1:12" x14ac:dyDescent="0.25">
      <c r="L16" s="234"/>
    </row>
    <row r="17" spans="1:13" x14ac:dyDescent="0.25">
      <c r="L17" s="234"/>
    </row>
    <row r="18" spans="1:13" x14ac:dyDescent="0.25">
      <c r="L18" s="234"/>
    </row>
    <row r="19" spans="1:13" x14ac:dyDescent="0.25">
      <c r="L19" s="205"/>
    </row>
    <row r="20" spans="1:13" x14ac:dyDescent="0.25">
      <c r="L20" s="205"/>
    </row>
    <row r="31" spans="1:13" s="275" customFormat="1" ht="10" customHeight="1" x14ac:dyDescent="0.25">
      <c r="A31" s="387" t="s">
        <v>404</v>
      </c>
      <c r="B31" s="387"/>
      <c r="C31" s="387"/>
      <c r="D31" s="387"/>
      <c r="E31" s="387"/>
      <c r="F31" s="387"/>
      <c r="G31" s="387"/>
      <c r="H31" s="387"/>
      <c r="I31" s="387"/>
      <c r="J31" s="387"/>
      <c r="K31" s="274"/>
      <c r="L31" s="274"/>
      <c r="M31" s="274"/>
    </row>
    <row r="32" spans="1:13" s="277" customFormat="1" ht="10" customHeight="1" x14ac:dyDescent="0.25">
      <c r="A32" s="387"/>
      <c r="B32" s="387"/>
      <c r="C32" s="387"/>
      <c r="D32" s="387"/>
      <c r="E32" s="387"/>
      <c r="F32" s="387"/>
      <c r="G32" s="387"/>
      <c r="H32" s="387"/>
      <c r="I32" s="387"/>
      <c r="J32" s="387"/>
      <c r="K32" s="276"/>
      <c r="L32" s="276"/>
      <c r="M32" s="276"/>
    </row>
    <row r="33" spans="1:10" s="6" customFormat="1" x14ac:dyDescent="0.25">
      <c r="A33" s="387"/>
      <c r="B33" s="387"/>
      <c r="C33" s="387"/>
      <c r="D33" s="387"/>
      <c r="E33" s="387"/>
      <c r="F33" s="387"/>
      <c r="G33" s="387"/>
      <c r="H33" s="387"/>
      <c r="I33" s="387"/>
      <c r="J33" s="387"/>
    </row>
    <row r="34" spans="1:10" s="6" customFormat="1" x14ac:dyDescent="0.25">
      <c r="A34" s="387"/>
      <c r="B34" s="387"/>
      <c r="C34" s="387"/>
      <c r="D34" s="387"/>
      <c r="E34" s="387"/>
      <c r="F34" s="387"/>
      <c r="G34" s="387"/>
      <c r="H34" s="387"/>
      <c r="I34" s="387"/>
      <c r="J34" s="387"/>
    </row>
    <row r="35" spans="1:10" s="6" customFormat="1" ht="10" customHeight="1" x14ac:dyDescent="0.25">
      <c r="A35" s="205" t="s">
        <v>405</v>
      </c>
      <c r="B35" s="138"/>
      <c r="C35" s="138"/>
      <c r="D35" s="138"/>
      <c r="E35" s="138"/>
      <c r="F35" s="138"/>
      <c r="G35" s="138"/>
      <c r="H35" s="138"/>
      <c r="I35" s="138"/>
      <c r="J35" s="138"/>
    </row>
  </sheetData>
  <mergeCells count="3">
    <mergeCell ref="A5:K5"/>
    <mergeCell ref="A6:K6"/>
    <mergeCell ref="A31:J34"/>
  </mergeCells>
  <pageMargins left="0.7" right="0.7" top="0.75" bottom="0.75" header="0.3" footer="0.3"/>
  <pageSetup orientation="portrait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9.1796875" style="138"/>
    <col min="2" max="2" width="11.54296875" style="138" bestFit="1" customWidth="1"/>
    <col min="3" max="3" width="14.1796875" style="138" bestFit="1" customWidth="1"/>
    <col min="4" max="4" width="17.26953125" style="138" bestFit="1" customWidth="1"/>
    <col min="5" max="5" width="16.453125" style="138" customWidth="1"/>
    <col min="6" max="6" width="14" style="138" customWidth="1"/>
    <col min="7" max="16384" width="9.1796875" style="138"/>
  </cols>
  <sheetData>
    <row r="1" spans="1:256" ht="12" customHeight="1" x14ac:dyDescent="0.25"/>
    <row r="2" spans="1:256" ht="12" customHeight="1" x14ac:dyDescent="0.25"/>
    <row r="3" spans="1:256" ht="24" customHeight="1" x14ac:dyDescent="0.25"/>
    <row r="4" spans="1:256" ht="12" customHeight="1" x14ac:dyDescent="0.25">
      <c r="A4" s="181" t="s">
        <v>249</v>
      </c>
    </row>
    <row r="5" spans="1:256" ht="12" customHeight="1" x14ac:dyDescent="0.25">
      <c r="A5" s="421" t="s">
        <v>312</v>
      </c>
      <c r="B5" s="412"/>
      <c r="C5" s="412"/>
      <c r="D5" s="412"/>
      <c r="E5" s="412"/>
      <c r="F5" s="412"/>
      <c r="G5" s="311"/>
      <c r="H5" s="311"/>
      <c r="I5" s="311"/>
      <c r="J5" s="311"/>
      <c r="K5" s="312"/>
      <c r="L5" s="312"/>
    </row>
    <row r="6" spans="1:256" s="238" customFormat="1" ht="11.25" customHeight="1" x14ac:dyDescent="0.25">
      <c r="A6" s="420" t="s">
        <v>313</v>
      </c>
      <c r="B6" s="420"/>
      <c r="C6" s="420"/>
      <c r="D6" s="420"/>
      <c r="E6" s="420"/>
      <c r="F6" s="420"/>
      <c r="G6" s="420"/>
      <c r="H6" s="420"/>
      <c r="I6" s="420"/>
      <c r="J6" s="420"/>
      <c r="K6" s="419"/>
      <c r="L6" s="419"/>
      <c r="M6" s="420"/>
      <c r="N6" s="420"/>
      <c r="O6" s="420"/>
      <c r="P6" s="420"/>
      <c r="Q6" s="420"/>
      <c r="R6" s="420"/>
      <c r="S6" s="420"/>
      <c r="T6" s="420"/>
      <c r="U6" s="420"/>
      <c r="V6" s="420"/>
      <c r="W6" s="419"/>
      <c r="X6" s="419"/>
      <c r="Y6" s="420"/>
      <c r="Z6" s="420"/>
      <c r="AA6" s="420"/>
      <c r="AB6" s="420"/>
      <c r="AC6" s="420"/>
      <c r="AD6" s="420"/>
      <c r="AE6" s="420"/>
      <c r="AF6" s="420"/>
      <c r="AG6" s="420"/>
      <c r="AH6" s="420"/>
      <c r="AI6" s="419"/>
      <c r="AJ6" s="419"/>
      <c r="AK6" s="420"/>
      <c r="AL6" s="420"/>
      <c r="AM6" s="420"/>
      <c r="AN6" s="420"/>
      <c r="AO6" s="420"/>
      <c r="AP6" s="420"/>
      <c r="AQ6" s="420"/>
      <c r="AR6" s="420"/>
      <c r="AS6" s="420"/>
      <c r="AT6" s="420"/>
      <c r="AU6" s="419"/>
      <c r="AV6" s="419"/>
      <c r="AW6" s="420"/>
      <c r="AX6" s="420"/>
      <c r="AY6" s="420"/>
      <c r="AZ6" s="420"/>
      <c r="BA6" s="420"/>
      <c r="BB6" s="420"/>
      <c r="BC6" s="420"/>
      <c r="BD6" s="420"/>
      <c r="BE6" s="420"/>
      <c r="BF6" s="420"/>
      <c r="BG6" s="419"/>
      <c r="BH6" s="419"/>
      <c r="BI6" s="420"/>
      <c r="BJ6" s="420"/>
      <c r="BK6" s="420"/>
      <c r="BL6" s="420"/>
      <c r="BM6" s="420"/>
      <c r="BN6" s="420"/>
      <c r="BO6" s="420"/>
      <c r="BP6" s="420"/>
      <c r="BQ6" s="420"/>
      <c r="BR6" s="420"/>
      <c r="BS6" s="419"/>
      <c r="BT6" s="419"/>
      <c r="BU6" s="420"/>
      <c r="BV6" s="420"/>
      <c r="BW6" s="420"/>
      <c r="BX6" s="420"/>
      <c r="BY6" s="420"/>
      <c r="BZ6" s="420"/>
      <c r="CA6" s="420"/>
      <c r="CB6" s="420"/>
      <c r="CC6" s="420"/>
      <c r="CD6" s="420"/>
      <c r="CE6" s="419"/>
      <c r="CF6" s="419"/>
      <c r="CG6" s="420"/>
      <c r="CH6" s="420"/>
      <c r="CI6" s="420"/>
      <c r="CJ6" s="420"/>
      <c r="CK6" s="420"/>
      <c r="CL6" s="420"/>
      <c r="CM6" s="420"/>
      <c r="CN6" s="420"/>
      <c r="CO6" s="420"/>
      <c r="CP6" s="420"/>
      <c r="CQ6" s="419"/>
      <c r="CR6" s="419"/>
      <c r="CS6" s="420"/>
      <c r="CT6" s="420"/>
      <c r="CU6" s="420"/>
      <c r="CV6" s="420"/>
      <c r="CW6" s="420"/>
      <c r="CX6" s="420"/>
      <c r="CY6" s="420"/>
      <c r="CZ6" s="420"/>
      <c r="DA6" s="420"/>
      <c r="DB6" s="420"/>
      <c r="DC6" s="419"/>
      <c r="DD6" s="419"/>
      <c r="DE6" s="420"/>
      <c r="DF6" s="420"/>
      <c r="DG6" s="420"/>
      <c r="DH6" s="420"/>
      <c r="DI6" s="420"/>
      <c r="DJ6" s="420"/>
      <c r="DK6" s="420"/>
      <c r="DL6" s="420"/>
      <c r="DM6" s="420"/>
      <c r="DN6" s="420"/>
      <c r="DO6" s="419"/>
      <c r="DP6" s="419"/>
      <c r="DQ6" s="420"/>
      <c r="DR6" s="420"/>
      <c r="DS6" s="420"/>
      <c r="DT6" s="420"/>
      <c r="DU6" s="420"/>
      <c r="DV6" s="420"/>
      <c r="DW6" s="420"/>
      <c r="DX6" s="420"/>
      <c r="DY6" s="420"/>
      <c r="DZ6" s="420"/>
      <c r="EA6" s="419"/>
      <c r="EB6" s="419"/>
      <c r="EC6" s="420"/>
      <c r="ED6" s="420"/>
      <c r="EE6" s="420"/>
      <c r="EF6" s="420"/>
      <c r="EG6" s="420"/>
      <c r="EH6" s="420"/>
      <c r="EI6" s="420"/>
      <c r="EJ6" s="420"/>
      <c r="EK6" s="420"/>
      <c r="EL6" s="420"/>
      <c r="EM6" s="419"/>
      <c r="EN6" s="419"/>
      <c r="EO6" s="420"/>
      <c r="EP6" s="420"/>
      <c r="EQ6" s="420"/>
      <c r="ER6" s="420"/>
      <c r="ES6" s="420"/>
      <c r="ET6" s="420"/>
      <c r="EU6" s="420"/>
      <c r="EV6" s="420"/>
      <c r="EW6" s="420"/>
      <c r="EX6" s="420"/>
      <c r="EY6" s="419"/>
      <c r="EZ6" s="419"/>
      <c r="FA6" s="420"/>
      <c r="FB6" s="420"/>
      <c r="FC6" s="420"/>
      <c r="FD6" s="420"/>
      <c r="FE6" s="420"/>
      <c r="FF6" s="420"/>
      <c r="FG6" s="420"/>
      <c r="FH6" s="420"/>
      <c r="FI6" s="420"/>
      <c r="FJ6" s="420"/>
      <c r="FK6" s="419"/>
      <c r="FL6" s="419"/>
      <c r="FM6" s="420"/>
      <c r="FN6" s="420"/>
      <c r="FO6" s="420"/>
      <c r="FP6" s="420"/>
      <c r="FQ6" s="420"/>
      <c r="FR6" s="420"/>
      <c r="FS6" s="420"/>
      <c r="FT6" s="420"/>
      <c r="FU6" s="420"/>
      <c r="FV6" s="420"/>
      <c r="FW6" s="419"/>
      <c r="FX6" s="419"/>
      <c r="FY6" s="420"/>
      <c r="FZ6" s="420"/>
      <c r="GA6" s="420"/>
      <c r="GB6" s="420"/>
      <c r="GC6" s="420"/>
      <c r="GD6" s="420"/>
      <c r="GE6" s="420"/>
      <c r="GF6" s="420"/>
      <c r="GG6" s="420"/>
      <c r="GH6" s="420"/>
      <c r="GI6" s="419"/>
      <c r="GJ6" s="419"/>
      <c r="GK6" s="420"/>
      <c r="GL6" s="420"/>
      <c r="GM6" s="420"/>
      <c r="GN6" s="420"/>
      <c r="GO6" s="420"/>
      <c r="GP6" s="420"/>
      <c r="GQ6" s="420"/>
      <c r="GR6" s="420"/>
      <c r="GS6" s="420"/>
      <c r="GT6" s="420"/>
      <c r="GU6" s="419"/>
      <c r="GV6" s="419"/>
      <c r="GW6" s="420"/>
      <c r="GX6" s="420"/>
      <c r="GY6" s="420"/>
      <c r="GZ6" s="420"/>
      <c r="HA6" s="420"/>
      <c r="HB6" s="420"/>
      <c r="HC6" s="420"/>
      <c r="HD6" s="420"/>
      <c r="HE6" s="420"/>
      <c r="HF6" s="420"/>
      <c r="HG6" s="419"/>
      <c r="HH6" s="419"/>
      <c r="HI6" s="420"/>
      <c r="HJ6" s="420"/>
      <c r="HK6" s="420"/>
      <c r="HL6" s="420"/>
      <c r="HM6" s="420"/>
      <c r="HN6" s="420"/>
      <c r="HO6" s="420"/>
      <c r="HP6" s="420"/>
      <c r="HQ6" s="420"/>
      <c r="HR6" s="420"/>
      <c r="HS6" s="419"/>
      <c r="HT6" s="419"/>
      <c r="HU6" s="420"/>
      <c r="HV6" s="420"/>
      <c r="HW6" s="420"/>
      <c r="HX6" s="420"/>
      <c r="HY6" s="420"/>
      <c r="HZ6" s="420"/>
      <c r="IA6" s="420"/>
      <c r="IB6" s="420"/>
      <c r="IC6" s="420"/>
      <c r="ID6" s="420"/>
      <c r="IE6" s="419"/>
      <c r="IF6" s="419"/>
      <c r="IG6" s="420"/>
      <c r="IH6" s="420"/>
      <c r="II6" s="420"/>
      <c r="IJ6" s="420"/>
      <c r="IK6" s="420"/>
      <c r="IL6" s="420"/>
      <c r="IM6" s="420"/>
      <c r="IN6" s="420"/>
      <c r="IO6" s="420"/>
      <c r="IP6" s="420"/>
      <c r="IQ6" s="419"/>
      <c r="IR6" s="419"/>
      <c r="IS6" s="420"/>
      <c r="IT6" s="420"/>
      <c r="IU6" s="420"/>
      <c r="IV6" s="420"/>
    </row>
    <row r="7" spans="1:256" s="237" customFormat="1" ht="6" customHeight="1" x14ac:dyDescent="0.25">
      <c r="A7" s="254"/>
      <c r="B7" s="253"/>
      <c r="C7" s="253"/>
      <c r="D7" s="253"/>
      <c r="E7" s="253"/>
      <c r="F7" s="253"/>
    </row>
    <row r="8" spans="1:256" s="246" customFormat="1" ht="27.5" x14ac:dyDescent="0.25">
      <c r="A8" s="252" t="s">
        <v>8</v>
      </c>
      <c r="B8" s="251" t="s">
        <v>9</v>
      </c>
      <c r="C8" s="250" t="s">
        <v>10</v>
      </c>
      <c r="D8" s="250" t="s">
        <v>11</v>
      </c>
      <c r="E8" s="250" t="s">
        <v>84</v>
      </c>
      <c r="F8" s="125" t="s">
        <v>272</v>
      </c>
      <c r="G8" s="236"/>
    </row>
    <row r="9" spans="1:256" s="246" customFormat="1" ht="3" customHeight="1" x14ac:dyDescent="0.25">
      <c r="A9" s="249"/>
      <c r="B9" s="248"/>
      <c r="C9" s="247"/>
      <c r="D9" s="247"/>
      <c r="E9" s="247"/>
      <c r="F9" s="247"/>
      <c r="G9" s="236"/>
    </row>
    <row r="10" spans="1:256" ht="9.75" customHeight="1" x14ac:dyDescent="0.25">
      <c r="A10" s="245">
        <v>2011</v>
      </c>
      <c r="B10" s="131">
        <v>8181</v>
      </c>
      <c r="C10" s="131">
        <v>38430</v>
      </c>
      <c r="D10" s="131">
        <v>33577</v>
      </c>
      <c r="E10" s="131">
        <v>72007</v>
      </c>
      <c r="F10" s="244">
        <v>8.8000000000000007</v>
      </c>
      <c r="G10" s="234"/>
    </row>
    <row r="11" spans="1:256" ht="9.75" customHeight="1" x14ac:dyDescent="0.25">
      <c r="A11" s="245">
        <v>2012</v>
      </c>
      <c r="B11" s="131">
        <v>8274</v>
      </c>
      <c r="C11" s="131">
        <v>74532</v>
      </c>
      <c r="D11" s="131">
        <v>56266.999999999993</v>
      </c>
      <c r="E11" s="131">
        <v>130799</v>
      </c>
      <c r="F11" s="244">
        <v>15.8</v>
      </c>
      <c r="G11" s="234"/>
    </row>
    <row r="12" spans="1:256" ht="9.75" customHeight="1" x14ac:dyDescent="0.25">
      <c r="A12" s="245">
        <v>2013</v>
      </c>
      <c r="B12" s="131">
        <v>2936</v>
      </c>
      <c r="C12" s="131">
        <v>13437</v>
      </c>
      <c r="D12" s="131">
        <v>15638.999999999998</v>
      </c>
      <c r="E12" s="131">
        <v>29076</v>
      </c>
      <c r="F12" s="244">
        <v>9.9</v>
      </c>
      <c r="G12" s="234"/>
    </row>
    <row r="13" spans="1:256" ht="9.75" customHeight="1" x14ac:dyDescent="0.25">
      <c r="A13" s="245">
        <v>2014</v>
      </c>
      <c r="B13" s="131">
        <v>3257</v>
      </c>
      <c r="C13" s="131">
        <v>17320</v>
      </c>
      <c r="D13" s="131">
        <v>18805</v>
      </c>
      <c r="E13" s="131">
        <v>36125</v>
      </c>
      <c r="F13" s="244">
        <v>11.1</v>
      </c>
      <c r="G13" s="234"/>
    </row>
    <row r="14" spans="1:256" ht="9.75" customHeight="1" x14ac:dyDescent="0.25">
      <c r="A14" s="245">
        <v>2015</v>
      </c>
      <c r="B14" s="131">
        <v>5442</v>
      </c>
      <c r="C14" s="131">
        <v>25867</v>
      </c>
      <c r="D14" s="131">
        <v>15644</v>
      </c>
      <c r="E14" s="131">
        <v>41511</v>
      </c>
      <c r="F14" s="244">
        <v>7.6</v>
      </c>
      <c r="G14" s="234"/>
    </row>
    <row r="15" spans="1:256" ht="9.75" customHeight="1" x14ac:dyDescent="0.25">
      <c r="A15" s="245">
        <v>2016</v>
      </c>
      <c r="B15" s="131">
        <v>5818</v>
      </c>
      <c r="C15" s="131">
        <v>31970</v>
      </c>
      <c r="D15" s="131">
        <v>33533</v>
      </c>
      <c r="E15" s="131">
        <v>65503</v>
      </c>
      <c r="F15" s="244">
        <v>11.3</v>
      </c>
      <c r="G15" s="234"/>
    </row>
    <row r="16" spans="1:256" ht="9.75" customHeight="1" x14ac:dyDescent="0.25">
      <c r="A16" s="245">
        <v>2017</v>
      </c>
      <c r="B16" s="131">
        <v>7846</v>
      </c>
      <c r="C16" s="131">
        <v>113422</v>
      </c>
      <c r="D16" s="131">
        <v>48941</v>
      </c>
      <c r="E16" s="131">
        <v>162363</v>
      </c>
      <c r="F16" s="244">
        <v>20.7</v>
      </c>
      <c r="G16" s="234"/>
    </row>
    <row r="17" spans="1:10" ht="9.75" customHeight="1" x14ac:dyDescent="0.25">
      <c r="A17" s="245">
        <v>2018</v>
      </c>
      <c r="B17" s="131">
        <v>3220</v>
      </c>
      <c r="C17" s="131">
        <v>8804.869999999999</v>
      </c>
      <c r="D17" s="131">
        <v>10675.68</v>
      </c>
      <c r="E17" s="131">
        <v>19480.55</v>
      </c>
      <c r="F17" s="244">
        <v>6</v>
      </c>
      <c r="G17" s="234"/>
    </row>
    <row r="18" spans="1:10" ht="9.75" customHeight="1" x14ac:dyDescent="0.25">
      <c r="A18" s="242">
        <v>2019</v>
      </c>
      <c r="B18" s="132">
        <v>4351</v>
      </c>
      <c r="C18" s="132">
        <v>17716.899999999998</v>
      </c>
      <c r="D18" s="132">
        <v>18317.5</v>
      </c>
      <c r="E18" s="132">
        <v>36034.400000000001</v>
      </c>
      <c r="F18" s="243">
        <v>8.3000000000000007</v>
      </c>
      <c r="G18" s="234"/>
    </row>
    <row r="19" spans="1:10" ht="9.75" customHeight="1" x14ac:dyDescent="0.25">
      <c r="A19" s="242">
        <v>2020</v>
      </c>
      <c r="B19" s="132">
        <v>4865</v>
      </c>
      <c r="C19" s="132">
        <v>31060.309999999998</v>
      </c>
      <c r="D19" s="132">
        <v>24596.15</v>
      </c>
      <c r="E19" s="132">
        <v>55656.46</v>
      </c>
      <c r="F19" s="243">
        <v>11.4</v>
      </c>
      <c r="G19" s="234"/>
    </row>
    <row r="20" spans="1:10" ht="9.75" customHeight="1" x14ac:dyDescent="0.25">
      <c r="A20" s="242">
        <v>2021</v>
      </c>
      <c r="B20" s="132">
        <v>5989</v>
      </c>
      <c r="C20" s="132">
        <v>77027.100000000006</v>
      </c>
      <c r="D20" s="132">
        <v>74937.299999999988</v>
      </c>
      <c r="E20" s="132">
        <v>151964.4</v>
      </c>
      <c r="F20" s="234">
        <v>25.4</v>
      </c>
      <c r="G20" s="234"/>
    </row>
    <row r="21" spans="1:10" ht="9.75" customHeight="1" x14ac:dyDescent="0.25">
      <c r="A21" s="242">
        <v>2022</v>
      </c>
      <c r="B21" s="132">
        <v>6529</v>
      </c>
      <c r="C21" s="132">
        <v>35726.36</v>
      </c>
      <c r="D21" s="132">
        <v>36834.04</v>
      </c>
      <c r="E21" s="132">
        <v>72560.399999999994</v>
      </c>
      <c r="F21" s="234">
        <v>11.1</v>
      </c>
    </row>
    <row r="22" spans="1:10" ht="3" customHeight="1" x14ac:dyDescent="0.25">
      <c r="A22" s="241"/>
      <c r="B22" s="133"/>
      <c r="C22" s="133"/>
      <c r="D22" s="133"/>
      <c r="E22" s="133"/>
      <c r="F22" s="134"/>
      <c r="G22" s="234"/>
    </row>
    <row r="23" spans="1:10" ht="3" customHeight="1" x14ac:dyDescent="0.25">
      <c r="A23" s="205"/>
      <c r="B23" s="205"/>
      <c r="C23" s="205"/>
      <c r="D23" s="205"/>
      <c r="E23" s="205"/>
      <c r="F23" s="205"/>
      <c r="G23" s="205"/>
    </row>
    <row r="24" spans="1:10" ht="68.25" customHeight="1" x14ac:dyDescent="0.25">
      <c r="A24" s="387" t="s">
        <v>406</v>
      </c>
      <c r="B24" s="387"/>
      <c r="C24" s="387"/>
      <c r="D24" s="387"/>
      <c r="E24" s="387"/>
      <c r="F24" s="387"/>
      <c r="G24" s="273"/>
      <c r="H24" s="273"/>
      <c r="I24" s="273"/>
      <c r="J24" s="273"/>
    </row>
    <row r="25" spans="1:10" x14ac:dyDescent="0.25">
      <c r="A25" s="205" t="s">
        <v>405</v>
      </c>
      <c r="B25" s="205"/>
      <c r="C25" s="205"/>
      <c r="D25" s="205"/>
      <c r="E25" s="205"/>
      <c r="F25" s="205"/>
      <c r="G25" s="205"/>
    </row>
    <row r="26" spans="1:10" x14ac:dyDescent="0.25">
      <c r="A26" s="240"/>
      <c r="B26" s="240"/>
      <c r="C26" s="240"/>
      <c r="D26" s="240"/>
      <c r="E26" s="240"/>
      <c r="F26" s="240"/>
    </row>
    <row r="27" spans="1:10" x14ac:dyDescent="0.25">
      <c r="A27" s="240"/>
      <c r="B27" s="240"/>
      <c r="C27" s="240"/>
      <c r="D27" s="240"/>
      <c r="E27" s="240"/>
      <c r="F27" s="240"/>
    </row>
  </sheetData>
  <mergeCells count="24">
    <mergeCell ref="A5:F5"/>
    <mergeCell ref="A24:F24"/>
    <mergeCell ref="IS6:IV6"/>
    <mergeCell ref="EC6:EN6"/>
    <mergeCell ref="EO6:EZ6"/>
    <mergeCell ref="FA6:FL6"/>
    <mergeCell ref="FM6:FX6"/>
    <mergeCell ref="GW6:HH6"/>
    <mergeCell ref="HI6:HT6"/>
    <mergeCell ref="HU6:IF6"/>
    <mergeCell ref="IG6:IR6"/>
    <mergeCell ref="AW6:BH6"/>
    <mergeCell ref="FY6:GJ6"/>
    <mergeCell ref="GK6:GV6"/>
    <mergeCell ref="BI6:BT6"/>
    <mergeCell ref="BU6:CF6"/>
    <mergeCell ref="CS6:DD6"/>
    <mergeCell ref="DE6:DP6"/>
    <mergeCell ref="DQ6:EB6"/>
    <mergeCell ref="A6:L6"/>
    <mergeCell ref="M6:X6"/>
    <mergeCell ref="Y6:AJ6"/>
    <mergeCell ref="AK6:AV6"/>
    <mergeCell ref="CG6:CR6"/>
  </mergeCells>
  <pageMargins left="0.7" right="0.7" top="0.75" bottom="0.75" header="0.3" footer="0.3"/>
  <pageSetup paperSize="9" orientation="portrait" horizontalDpi="4294967293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6384" width="9.1796875" style="138"/>
  </cols>
  <sheetData>
    <row r="1" spans="1:12" ht="12" customHeight="1" x14ac:dyDescent="0.25"/>
    <row r="2" spans="1:12" ht="12" customHeight="1" x14ac:dyDescent="0.25"/>
    <row r="3" spans="1:12" ht="24" customHeight="1" x14ac:dyDescent="0.25"/>
    <row r="4" spans="1:12" s="238" customFormat="1" ht="12" customHeight="1" x14ac:dyDescent="0.25">
      <c r="A4" s="141" t="s">
        <v>250</v>
      </c>
      <c r="B4" s="141"/>
      <c r="C4" s="141"/>
      <c r="D4" s="141"/>
      <c r="E4" s="141"/>
      <c r="F4" s="141"/>
      <c r="G4" s="141"/>
      <c r="H4" s="141"/>
      <c r="I4" s="141"/>
      <c r="J4" s="141"/>
      <c r="K4" s="239"/>
      <c r="L4" s="138"/>
    </row>
    <row r="5" spans="1:12" s="238" customFormat="1" ht="12" customHeight="1" x14ac:dyDescent="0.25">
      <c r="A5" s="418" t="s">
        <v>106</v>
      </c>
      <c r="B5" s="418"/>
      <c r="C5" s="418"/>
      <c r="D5" s="418"/>
      <c r="E5" s="418"/>
      <c r="F5" s="418"/>
      <c r="G5" s="418"/>
      <c r="H5" s="418"/>
      <c r="I5" s="418"/>
      <c r="J5" s="418"/>
      <c r="K5" s="419"/>
    </row>
    <row r="6" spans="1:12" s="238" customFormat="1" ht="11.5" x14ac:dyDescent="0.25">
      <c r="A6" s="420" t="s">
        <v>314</v>
      </c>
      <c r="B6" s="420"/>
      <c r="C6" s="420"/>
      <c r="D6" s="420"/>
      <c r="E6" s="420"/>
      <c r="F6" s="420"/>
      <c r="G6" s="420"/>
      <c r="H6" s="420"/>
      <c r="I6" s="420"/>
      <c r="J6" s="420"/>
      <c r="K6" s="419"/>
    </row>
    <row r="7" spans="1:12" ht="6" customHeight="1" x14ac:dyDescent="0.25">
      <c r="A7" s="235"/>
      <c r="L7" s="237"/>
    </row>
    <row r="8" spans="1:12" x14ac:dyDescent="0.25">
      <c r="A8" s="235"/>
      <c r="L8" s="236"/>
    </row>
    <row r="9" spans="1:12" x14ac:dyDescent="0.25">
      <c r="A9" s="235"/>
      <c r="L9" s="234"/>
    </row>
    <row r="10" spans="1:12" x14ac:dyDescent="0.25">
      <c r="A10" s="235"/>
      <c r="L10" s="234"/>
    </row>
    <row r="11" spans="1:12" x14ac:dyDescent="0.25">
      <c r="A11" s="235"/>
      <c r="L11" s="234"/>
    </row>
    <row r="12" spans="1:12" x14ac:dyDescent="0.25">
      <c r="A12" s="235"/>
      <c r="L12" s="234"/>
    </row>
    <row r="13" spans="1:12" x14ac:dyDescent="0.25">
      <c r="A13" s="235"/>
      <c r="L13" s="234"/>
    </row>
    <row r="14" spans="1:12" x14ac:dyDescent="0.25">
      <c r="A14" s="235"/>
      <c r="L14" s="234"/>
    </row>
    <row r="15" spans="1:12" x14ac:dyDescent="0.25">
      <c r="A15" s="235"/>
      <c r="L15" s="234"/>
    </row>
    <row r="16" spans="1:12" x14ac:dyDescent="0.25">
      <c r="L16" s="234"/>
    </row>
    <row r="17" spans="12:12" x14ac:dyDescent="0.25">
      <c r="L17" s="234"/>
    </row>
    <row r="18" spans="12:12" x14ac:dyDescent="0.25">
      <c r="L18" s="234"/>
    </row>
    <row r="19" spans="12:12" x14ac:dyDescent="0.25">
      <c r="L19" s="205"/>
    </row>
    <row r="20" spans="12:12" x14ac:dyDescent="0.25">
      <c r="L20" s="205"/>
    </row>
    <row r="32" spans="12:12" ht="3" customHeight="1" x14ac:dyDescent="0.25"/>
    <row r="33" spans="1:7" x14ac:dyDescent="0.25">
      <c r="A33" s="422" t="s">
        <v>107</v>
      </c>
      <c r="B33" s="422"/>
      <c r="C33" s="422"/>
      <c r="D33" s="422"/>
      <c r="E33" s="422"/>
      <c r="F33" s="422"/>
      <c r="G33" s="422"/>
    </row>
    <row r="34" spans="1:7" x14ac:dyDescent="0.25">
      <c r="A34" s="136"/>
    </row>
  </sheetData>
  <mergeCells count="3">
    <mergeCell ref="A5:K5"/>
    <mergeCell ref="A6:K6"/>
    <mergeCell ref="A33:G33"/>
  </mergeCells>
  <pageMargins left="0.7" right="0.7" top="0.75" bottom="0.75" header="0.3" footer="0.3"/>
  <pageSetup paperSize="9" orientation="portrait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22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13.54296875" style="138" bestFit="1" customWidth="1"/>
    <col min="2" max="2" width="7.453125" style="138" bestFit="1" customWidth="1"/>
    <col min="3" max="3" width="47.453125" style="138" bestFit="1" customWidth="1"/>
    <col min="4" max="4" width="7.81640625" style="138" bestFit="1" customWidth="1"/>
    <col min="5" max="5" width="6.7265625" style="138" bestFit="1" customWidth="1"/>
    <col min="6" max="6" width="14" style="138" customWidth="1"/>
    <col min="7" max="16384" width="9.1796875" style="138"/>
  </cols>
  <sheetData>
    <row r="1" spans="1:256" ht="12" customHeight="1" x14ac:dyDescent="0.25"/>
    <row r="2" spans="1:256" ht="12" customHeight="1" x14ac:dyDescent="0.25"/>
    <row r="3" spans="1:256" ht="24" customHeight="1" x14ac:dyDescent="0.25"/>
    <row r="4" spans="1:256" ht="12" customHeight="1" x14ac:dyDescent="0.25">
      <c r="A4" s="181" t="s">
        <v>253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</row>
    <row r="5" spans="1:256" ht="12.75" customHeight="1" x14ac:dyDescent="0.25">
      <c r="A5" s="418" t="s">
        <v>106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</row>
    <row r="6" spans="1:256" s="238" customFormat="1" ht="12.75" customHeight="1" x14ac:dyDescent="0.25">
      <c r="A6" s="271" t="s">
        <v>314</v>
      </c>
      <c r="B6" s="270"/>
      <c r="C6" s="269"/>
      <c r="D6" s="271"/>
      <c r="E6" s="270"/>
      <c r="F6" s="269"/>
      <c r="G6" s="271"/>
      <c r="H6" s="270"/>
      <c r="I6" s="269"/>
      <c r="J6" s="271"/>
      <c r="K6" s="270"/>
      <c r="L6" s="269"/>
      <c r="M6" s="420"/>
      <c r="N6" s="420"/>
      <c r="O6" s="420"/>
      <c r="P6" s="420"/>
      <c r="Q6" s="420"/>
      <c r="R6" s="420"/>
      <c r="S6" s="420"/>
      <c r="T6" s="420"/>
      <c r="U6" s="420"/>
      <c r="V6" s="420"/>
      <c r="W6" s="419"/>
      <c r="X6" s="419"/>
      <c r="Y6" s="420"/>
      <c r="Z6" s="420"/>
      <c r="AA6" s="420"/>
      <c r="AB6" s="420"/>
      <c r="AC6" s="420"/>
      <c r="AD6" s="420"/>
      <c r="AE6" s="420"/>
      <c r="AF6" s="420"/>
      <c r="AG6" s="420"/>
      <c r="AH6" s="420"/>
      <c r="AI6" s="419"/>
      <c r="AJ6" s="419"/>
      <c r="AK6" s="420"/>
      <c r="AL6" s="420"/>
      <c r="AM6" s="420"/>
      <c r="AN6" s="420"/>
      <c r="AO6" s="420"/>
      <c r="AP6" s="420"/>
      <c r="AQ6" s="420"/>
      <c r="AR6" s="420"/>
      <c r="AS6" s="420"/>
      <c r="AT6" s="420"/>
      <c r="AU6" s="419"/>
      <c r="AV6" s="419"/>
      <c r="AW6" s="420"/>
      <c r="AX6" s="420"/>
      <c r="AY6" s="420"/>
      <c r="AZ6" s="420"/>
      <c r="BA6" s="420"/>
      <c r="BB6" s="420"/>
      <c r="BC6" s="420"/>
      <c r="BD6" s="420"/>
      <c r="BE6" s="420"/>
      <c r="BF6" s="420"/>
      <c r="BG6" s="419"/>
      <c r="BH6" s="419"/>
      <c r="BI6" s="420"/>
      <c r="BJ6" s="420"/>
      <c r="BK6" s="420"/>
      <c r="BL6" s="420"/>
      <c r="BM6" s="420"/>
      <c r="BN6" s="420"/>
      <c r="BO6" s="420"/>
      <c r="BP6" s="420"/>
      <c r="BQ6" s="420"/>
      <c r="BR6" s="420"/>
      <c r="BS6" s="419"/>
      <c r="BT6" s="419"/>
      <c r="BU6" s="420"/>
      <c r="BV6" s="420"/>
      <c r="BW6" s="420"/>
      <c r="BX6" s="420"/>
      <c r="BY6" s="420"/>
      <c r="BZ6" s="420"/>
      <c r="CA6" s="420"/>
      <c r="CB6" s="420"/>
      <c r="CC6" s="420"/>
      <c r="CD6" s="420"/>
      <c r="CE6" s="419"/>
      <c r="CF6" s="419"/>
      <c r="CG6" s="420"/>
      <c r="CH6" s="420"/>
      <c r="CI6" s="420"/>
      <c r="CJ6" s="420"/>
      <c r="CK6" s="420"/>
      <c r="CL6" s="420"/>
      <c r="CM6" s="420"/>
      <c r="CN6" s="420"/>
      <c r="CO6" s="420"/>
      <c r="CP6" s="420"/>
      <c r="CQ6" s="419"/>
      <c r="CR6" s="419"/>
      <c r="CS6" s="420"/>
      <c r="CT6" s="420"/>
      <c r="CU6" s="420"/>
      <c r="CV6" s="420"/>
      <c r="CW6" s="420"/>
      <c r="CX6" s="420"/>
      <c r="CY6" s="420"/>
      <c r="CZ6" s="420"/>
      <c r="DA6" s="420"/>
      <c r="DB6" s="420"/>
      <c r="DC6" s="419"/>
      <c r="DD6" s="419"/>
      <c r="DE6" s="420"/>
      <c r="DF6" s="420"/>
      <c r="DG6" s="420"/>
      <c r="DH6" s="420"/>
      <c r="DI6" s="420"/>
      <c r="DJ6" s="420"/>
      <c r="DK6" s="420"/>
      <c r="DL6" s="420"/>
      <c r="DM6" s="420"/>
      <c r="DN6" s="420"/>
      <c r="DO6" s="419"/>
      <c r="DP6" s="419"/>
      <c r="DQ6" s="420"/>
      <c r="DR6" s="420"/>
      <c r="DS6" s="420"/>
      <c r="DT6" s="420"/>
      <c r="DU6" s="420"/>
      <c r="DV6" s="420"/>
      <c r="DW6" s="420"/>
      <c r="DX6" s="420"/>
      <c r="DY6" s="420"/>
      <c r="DZ6" s="420"/>
      <c r="EA6" s="419"/>
      <c r="EB6" s="419"/>
      <c r="EC6" s="420"/>
      <c r="ED6" s="420"/>
      <c r="EE6" s="420"/>
      <c r="EF6" s="420"/>
      <c r="EG6" s="420"/>
      <c r="EH6" s="420"/>
      <c r="EI6" s="420"/>
      <c r="EJ6" s="420"/>
      <c r="EK6" s="420"/>
      <c r="EL6" s="420"/>
      <c r="EM6" s="419"/>
      <c r="EN6" s="419"/>
      <c r="EO6" s="420"/>
      <c r="EP6" s="420"/>
      <c r="EQ6" s="420"/>
      <c r="ER6" s="420"/>
      <c r="ES6" s="420"/>
      <c r="ET6" s="420"/>
      <c r="EU6" s="420"/>
      <c r="EV6" s="420"/>
      <c r="EW6" s="420"/>
      <c r="EX6" s="420"/>
      <c r="EY6" s="419"/>
      <c r="EZ6" s="419"/>
      <c r="FA6" s="420"/>
      <c r="FB6" s="420"/>
      <c r="FC6" s="420"/>
      <c r="FD6" s="420"/>
      <c r="FE6" s="420"/>
      <c r="FF6" s="420"/>
      <c r="FG6" s="420"/>
      <c r="FH6" s="420"/>
      <c r="FI6" s="420"/>
      <c r="FJ6" s="420"/>
      <c r="FK6" s="419"/>
      <c r="FL6" s="419"/>
      <c r="FM6" s="420"/>
      <c r="FN6" s="420"/>
      <c r="FO6" s="420"/>
      <c r="FP6" s="420"/>
      <c r="FQ6" s="420"/>
      <c r="FR6" s="420"/>
      <c r="FS6" s="420"/>
      <c r="FT6" s="420"/>
      <c r="FU6" s="420"/>
      <c r="FV6" s="420"/>
      <c r="FW6" s="419"/>
      <c r="FX6" s="419"/>
      <c r="FY6" s="420"/>
      <c r="FZ6" s="420"/>
      <c r="GA6" s="420"/>
      <c r="GB6" s="420"/>
      <c r="GC6" s="420"/>
      <c r="GD6" s="420"/>
      <c r="GE6" s="420"/>
      <c r="GF6" s="420"/>
      <c r="GG6" s="420"/>
      <c r="GH6" s="420"/>
      <c r="GI6" s="419"/>
      <c r="GJ6" s="419"/>
      <c r="GK6" s="420"/>
      <c r="GL6" s="420"/>
      <c r="GM6" s="420"/>
      <c r="GN6" s="420"/>
      <c r="GO6" s="420"/>
      <c r="GP6" s="420"/>
      <c r="GQ6" s="420"/>
      <c r="GR6" s="420"/>
      <c r="GS6" s="420"/>
      <c r="GT6" s="420"/>
      <c r="GU6" s="419"/>
      <c r="GV6" s="419"/>
      <c r="GW6" s="420"/>
      <c r="GX6" s="420"/>
      <c r="GY6" s="420"/>
      <c r="GZ6" s="420"/>
      <c r="HA6" s="420"/>
      <c r="HB6" s="420"/>
      <c r="HC6" s="420"/>
      <c r="HD6" s="420"/>
      <c r="HE6" s="420"/>
      <c r="HF6" s="420"/>
      <c r="HG6" s="419"/>
      <c r="HH6" s="419"/>
      <c r="HI6" s="420"/>
      <c r="HJ6" s="420"/>
      <c r="HK6" s="420"/>
      <c r="HL6" s="420"/>
      <c r="HM6" s="420"/>
      <c r="HN6" s="420"/>
      <c r="HO6" s="420"/>
      <c r="HP6" s="420"/>
      <c r="HQ6" s="420"/>
      <c r="HR6" s="420"/>
      <c r="HS6" s="419"/>
      <c r="HT6" s="419"/>
      <c r="HU6" s="420"/>
      <c r="HV6" s="420"/>
      <c r="HW6" s="420"/>
      <c r="HX6" s="420"/>
      <c r="HY6" s="420"/>
      <c r="HZ6" s="420"/>
      <c r="IA6" s="420"/>
      <c r="IB6" s="420"/>
      <c r="IC6" s="420"/>
      <c r="ID6" s="420"/>
      <c r="IE6" s="419"/>
      <c r="IF6" s="419"/>
      <c r="IG6" s="420"/>
      <c r="IH6" s="420"/>
      <c r="II6" s="420"/>
      <c r="IJ6" s="420"/>
      <c r="IK6" s="420"/>
      <c r="IL6" s="420"/>
      <c r="IM6" s="420"/>
      <c r="IN6" s="420"/>
      <c r="IO6" s="420"/>
      <c r="IP6" s="420"/>
      <c r="IQ6" s="419"/>
      <c r="IR6" s="419"/>
      <c r="IS6" s="420"/>
      <c r="IT6" s="420"/>
      <c r="IU6" s="420"/>
      <c r="IV6" s="420"/>
    </row>
    <row r="7" spans="1:256" s="237" customFormat="1" ht="6" customHeight="1" x14ac:dyDescent="0.25">
      <c r="A7" s="268"/>
      <c r="B7" s="267"/>
      <c r="C7" s="267"/>
      <c r="D7" s="267"/>
      <c r="E7" s="267"/>
      <c r="F7" s="205"/>
      <c r="G7" s="266"/>
      <c r="H7" s="266"/>
      <c r="I7" s="266"/>
      <c r="J7" s="266"/>
      <c r="K7" s="266"/>
      <c r="L7" s="266"/>
    </row>
    <row r="8" spans="1:256" s="262" customFormat="1" ht="12.75" customHeight="1" x14ac:dyDescent="0.25">
      <c r="A8" s="265" t="s">
        <v>402</v>
      </c>
      <c r="B8" s="265" t="s">
        <v>108</v>
      </c>
      <c r="C8" s="265" t="s">
        <v>109</v>
      </c>
      <c r="D8" s="265" t="s">
        <v>110</v>
      </c>
      <c r="E8" s="265" t="s">
        <v>111</v>
      </c>
      <c r="F8" s="263"/>
    </row>
    <row r="9" spans="1:256" s="262" customFormat="1" ht="3" customHeight="1" x14ac:dyDescent="0.25">
      <c r="A9" s="264"/>
      <c r="B9" s="264"/>
      <c r="C9" s="264"/>
      <c r="D9" s="264"/>
      <c r="E9" s="264"/>
      <c r="F9" s="263"/>
    </row>
    <row r="10" spans="1:256" s="258" customFormat="1" ht="9" x14ac:dyDescent="0.2">
      <c r="A10" s="342">
        <v>44569</v>
      </c>
      <c r="B10" s="259">
        <v>3.3</v>
      </c>
      <c r="C10" s="258" t="s">
        <v>401</v>
      </c>
      <c r="D10" s="259">
        <v>13.176299999999999</v>
      </c>
      <c r="E10" s="259">
        <v>42.49</v>
      </c>
    </row>
    <row r="11" spans="1:256" s="258" customFormat="1" ht="9" x14ac:dyDescent="0.2">
      <c r="A11" s="342">
        <v>44571</v>
      </c>
      <c r="B11" s="259">
        <v>3</v>
      </c>
      <c r="C11" s="258" t="s">
        <v>400</v>
      </c>
      <c r="D11" s="259">
        <v>12.6938</v>
      </c>
      <c r="E11" s="259">
        <v>43.523499999999999</v>
      </c>
    </row>
    <row r="12" spans="1:256" s="258" customFormat="1" ht="9" x14ac:dyDescent="0.2">
      <c r="A12" s="342">
        <v>44571</v>
      </c>
      <c r="B12" s="259">
        <v>3.5</v>
      </c>
      <c r="C12" s="258" t="s">
        <v>128</v>
      </c>
      <c r="D12" s="259">
        <v>13.771000000000001</v>
      </c>
      <c r="E12" s="259">
        <v>36.411799999999999</v>
      </c>
    </row>
    <row r="13" spans="1:256" s="258" customFormat="1" ht="9" x14ac:dyDescent="0.2">
      <c r="A13" s="342">
        <v>44572</v>
      </c>
      <c r="B13" s="259">
        <v>3</v>
      </c>
      <c r="C13" s="258" t="s">
        <v>399</v>
      </c>
      <c r="D13" s="259">
        <v>9.9979999999999993</v>
      </c>
      <c r="E13" s="259">
        <v>44.845199999999998</v>
      </c>
    </row>
    <row r="14" spans="1:256" s="258" customFormat="1" ht="9" x14ac:dyDescent="0.2">
      <c r="A14" s="342">
        <v>44577</v>
      </c>
      <c r="B14" s="259">
        <v>3</v>
      </c>
      <c r="C14" s="258" t="s">
        <v>112</v>
      </c>
      <c r="D14" s="259">
        <v>15.2308</v>
      </c>
      <c r="E14" s="259">
        <v>38.6997</v>
      </c>
    </row>
    <row r="15" spans="1:256" s="258" customFormat="1" ht="9" x14ac:dyDescent="0.2">
      <c r="A15" s="342">
        <v>44579</v>
      </c>
      <c r="B15" s="259">
        <v>3.3</v>
      </c>
      <c r="C15" s="258" t="s">
        <v>113</v>
      </c>
      <c r="D15" s="259">
        <v>14.187799999999999</v>
      </c>
      <c r="E15" s="259">
        <v>38.712800000000001</v>
      </c>
    </row>
    <row r="16" spans="1:256" s="258" customFormat="1" ht="9" x14ac:dyDescent="0.2">
      <c r="A16" s="342">
        <v>44580</v>
      </c>
      <c r="B16" s="259">
        <v>3.1</v>
      </c>
      <c r="C16" s="258" t="s">
        <v>131</v>
      </c>
      <c r="D16" s="259">
        <v>14.219799999999999</v>
      </c>
      <c r="E16" s="259">
        <v>43.239199999999997</v>
      </c>
    </row>
    <row r="17" spans="1:5" s="258" customFormat="1" ht="9" x14ac:dyDescent="0.2">
      <c r="A17" s="342">
        <v>44581</v>
      </c>
      <c r="B17" s="259">
        <v>4.3</v>
      </c>
      <c r="C17" s="258" t="s">
        <v>117</v>
      </c>
      <c r="D17" s="259">
        <v>16.042300000000001</v>
      </c>
      <c r="E17" s="259">
        <v>38.8307</v>
      </c>
    </row>
    <row r="18" spans="1:5" s="258" customFormat="1" ht="9" x14ac:dyDescent="0.2">
      <c r="A18" s="342">
        <v>44583</v>
      </c>
      <c r="B18" s="259">
        <v>3.1</v>
      </c>
      <c r="C18" s="258" t="s">
        <v>336</v>
      </c>
      <c r="D18" s="259">
        <v>15.6122</v>
      </c>
      <c r="E18" s="259">
        <v>40.058799999999998</v>
      </c>
    </row>
    <row r="19" spans="1:5" s="258" customFormat="1" ht="9" x14ac:dyDescent="0.2">
      <c r="A19" s="342">
        <v>44583</v>
      </c>
      <c r="B19" s="259">
        <v>3.5</v>
      </c>
      <c r="C19" s="258" t="s">
        <v>113</v>
      </c>
      <c r="D19" s="259">
        <v>14.909800000000001</v>
      </c>
      <c r="E19" s="259">
        <v>38.858499999999999</v>
      </c>
    </row>
    <row r="20" spans="1:5" s="258" customFormat="1" ht="9" x14ac:dyDescent="0.2">
      <c r="A20" s="342">
        <v>44585</v>
      </c>
      <c r="B20" s="259">
        <v>3.1</v>
      </c>
      <c r="C20" s="258" t="s">
        <v>112</v>
      </c>
      <c r="D20" s="259">
        <v>15.019299999999999</v>
      </c>
      <c r="E20" s="259">
        <v>38.7547</v>
      </c>
    </row>
    <row r="21" spans="1:5" s="258" customFormat="1" ht="9" x14ac:dyDescent="0.2">
      <c r="A21" s="342">
        <v>44593</v>
      </c>
      <c r="B21" s="259">
        <v>3.7</v>
      </c>
      <c r="C21" s="258" t="s">
        <v>398</v>
      </c>
      <c r="D21" s="259">
        <v>10.2758</v>
      </c>
      <c r="E21" s="259">
        <v>44.605800000000002</v>
      </c>
    </row>
    <row r="22" spans="1:5" s="258" customFormat="1" ht="9" x14ac:dyDescent="0.2">
      <c r="A22" s="342">
        <v>44597</v>
      </c>
      <c r="B22" s="259">
        <v>3.4</v>
      </c>
      <c r="C22" s="258" t="s">
        <v>325</v>
      </c>
      <c r="D22" s="259">
        <v>15.21</v>
      </c>
      <c r="E22" s="259">
        <v>37.659700000000001</v>
      </c>
    </row>
    <row r="23" spans="1:5" s="258" customFormat="1" ht="9" x14ac:dyDescent="0.2">
      <c r="A23" s="342">
        <v>44598</v>
      </c>
      <c r="B23" s="259">
        <v>3</v>
      </c>
      <c r="C23" s="258" t="s">
        <v>385</v>
      </c>
      <c r="D23" s="259">
        <v>13.286799999999999</v>
      </c>
      <c r="E23" s="259">
        <v>42.673200000000001</v>
      </c>
    </row>
    <row r="24" spans="1:5" s="258" customFormat="1" ht="9" x14ac:dyDescent="0.2">
      <c r="A24" s="342">
        <v>44598</v>
      </c>
      <c r="B24" s="259">
        <v>3.7</v>
      </c>
      <c r="C24" s="258" t="s">
        <v>397</v>
      </c>
      <c r="D24" s="259">
        <v>10.270799999999999</v>
      </c>
      <c r="E24" s="259">
        <v>43.792700000000004</v>
      </c>
    </row>
    <row r="25" spans="1:5" s="258" customFormat="1" ht="9" x14ac:dyDescent="0.2">
      <c r="A25" s="342">
        <v>44601</v>
      </c>
      <c r="B25" s="259">
        <v>4</v>
      </c>
      <c r="C25" s="258" t="s">
        <v>396</v>
      </c>
      <c r="D25" s="259">
        <v>10.725199999999999</v>
      </c>
      <c r="E25" s="259">
        <v>44.780299999999997</v>
      </c>
    </row>
    <row r="26" spans="1:5" s="258" customFormat="1" ht="9" x14ac:dyDescent="0.2">
      <c r="A26" s="342">
        <v>44601</v>
      </c>
      <c r="B26" s="259">
        <v>4.3</v>
      </c>
      <c r="C26" s="258" t="s">
        <v>395</v>
      </c>
      <c r="D26" s="259">
        <v>10.723699999999999</v>
      </c>
      <c r="E26" s="259">
        <v>44.786200000000001</v>
      </c>
    </row>
    <row r="27" spans="1:5" s="258" customFormat="1" ht="9" x14ac:dyDescent="0.2">
      <c r="A27" s="342">
        <v>44605</v>
      </c>
      <c r="B27" s="259">
        <v>3.6</v>
      </c>
      <c r="C27" s="258" t="s">
        <v>394</v>
      </c>
      <c r="D27" s="259">
        <v>10.527699999999999</v>
      </c>
      <c r="E27" s="259">
        <v>44.473300000000002</v>
      </c>
    </row>
    <row r="28" spans="1:5" s="258" customFormat="1" ht="9" x14ac:dyDescent="0.2">
      <c r="A28" s="342">
        <v>44607</v>
      </c>
      <c r="B28" s="259">
        <v>3</v>
      </c>
      <c r="C28" s="258" t="s">
        <v>393</v>
      </c>
      <c r="D28" s="259">
        <v>12.566700000000001</v>
      </c>
      <c r="E28" s="259">
        <v>43.326700000000002</v>
      </c>
    </row>
    <row r="29" spans="1:5" s="258" customFormat="1" ht="9" x14ac:dyDescent="0.2">
      <c r="A29" s="342">
        <v>44607</v>
      </c>
      <c r="B29" s="259">
        <v>3.4</v>
      </c>
      <c r="C29" s="258" t="s">
        <v>392</v>
      </c>
      <c r="D29" s="259">
        <v>13.2515</v>
      </c>
      <c r="E29" s="259">
        <v>46.445700000000002</v>
      </c>
    </row>
    <row r="30" spans="1:5" s="258" customFormat="1" ht="9" x14ac:dyDescent="0.2">
      <c r="A30" s="342">
        <v>44609</v>
      </c>
      <c r="B30" s="259">
        <v>3</v>
      </c>
      <c r="C30" s="258" t="s">
        <v>391</v>
      </c>
      <c r="D30" s="259">
        <v>14.658200000000001</v>
      </c>
      <c r="E30" s="259">
        <v>41.363500000000002</v>
      </c>
    </row>
    <row r="31" spans="1:5" s="258" customFormat="1" ht="9" x14ac:dyDescent="0.2">
      <c r="A31" s="342">
        <v>44612</v>
      </c>
      <c r="B31" s="259">
        <v>3.8</v>
      </c>
      <c r="C31" s="258" t="s">
        <v>114</v>
      </c>
      <c r="D31" s="259">
        <v>15.832700000000001</v>
      </c>
      <c r="E31" s="259">
        <v>37.241799999999998</v>
      </c>
    </row>
    <row r="32" spans="1:5" s="258" customFormat="1" ht="9" x14ac:dyDescent="0.2">
      <c r="A32" s="342">
        <v>44613</v>
      </c>
      <c r="B32" s="259">
        <v>3.1</v>
      </c>
      <c r="C32" s="258" t="s">
        <v>390</v>
      </c>
      <c r="D32" s="259">
        <v>13.2818</v>
      </c>
      <c r="E32" s="259">
        <v>42.676699999999997</v>
      </c>
    </row>
    <row r="33" spans="1:5" s="258" customFormat="1" ht="9" x14ac:dyDescent="0.2">
      <c r="A33" s="342">
        <v>44614</v>
      </c>
      <c r="B33" s="259">
        <v>3.2</v>
      </c>
      <c r="C33" s="258" t="s">
        <v>389</v>
      </c>
      <c r="D33" s="259">
        <v>16.579799999999999</v>
      </c>
      <c r="E33" s="259">
        <v>39.090800000000002</v>
      </c>
    </row>
    <row r="34" spans="1:5" s="258" customFormat="1" ht="9" x14ac:dyDescent="0.2">
      <c r="A34" s="342">
        <v>44616</v>
      </c>
      <c r="B34" s="259">
        <v>3.5</v>
      </c>
      <c r="C34" s="258" t="s">
        <v>114</v>
      </c>
      <c r="D34" s="259">
        <v>15.8432</v>
      </c>
      <c r="E34" s="259">
        <v>37.229999999999997</v>
      </c>
    </row>
    <row r="35" spans="1:5" s="258" customFormat="1" ht="9" x14ac:dyDescent="0.2">
      <c r="A35" s="342">
        <v>44618</v>
      </c>
      <c r="B35" s="259">
        <v>3.2</v>
      </c>
      <c r="C35" s="258" t="s">
        <v>388</v>
      </c>
      <c r="D35" s="259">
        <v>13.7102</v>
      </c>
      <c r="E35" s="259">
        <v>42.053800000000003</v>
      </c>
    </row>
    <row r="36" spans="1:5" s="258" customFormat="1" ht="9" x14ac:dyDescent="0.2">
      <c r="A36" s="342">
        <v>44618</v>
      </c>
      <c r="B36" s="259">
        <v>3.4</v>
      </c>
      <c r="C36" s="258" t="s">
        <v>387</v>
      </c>
      <c r="D36" s="259">
        <v>7.5919999999999996</v>
      </c>
      <c r="E36" s="259">
        <v>44.799199999999999</v>
      </c>
    </row>
    <row r="37" spans="1:5" s="258" customFormat="1" ht="9" x14ac:dyDescent="0.2">
      <c r="A37" s="342">
        <v>44619</v>
      </c>
      <c r="B37" s="259">
        <v>3</v>
      </c>
      <c r="C37" s="258" t="s">
        <v>386</v>
      </c>
      <c r="D37" s="259">
        <v>13.3187</v>
      </c>
      <c r="E37" s="259">
        <v>42.629300000000001</v>
      </c>
    </row>
    <row r="38" spans="1:5" s="258" customFormat="1" ht="9" x14ac:dyDescent="0.2">
      <c r="A38" s="342">
        <v>44619</v>
      </c>
      <c r="B38" s="259">
        <v>3.2</v>
      </c>
      <c r="C38" s="258" t="s">
        <v>112</v>
      </c>
      <c r="D38" s="259">
        <v>14.604699999999999</v>
      </c>
      <c r="E38" s="259">
        <v>38.435699999999997</v>
      </c>
    </row>
    <row r="39" spans="1:5" s="258" customFormat="1" ht="9" x14ac:dyDescent="0.2">
      <c r="A39" s="342">
        <v>44619</v>
      </c>
      <c r="B39" s="259">
        <v>3.4</v>
      </c>
      <c r="C39" s="258" t="s">
        <v>385</v>
      </c>
      <c r="D39" s="259">
        <v>13.282299999999999</v>
      </c>
      <c r="E39" s="259">
        <v>42.668199999999999</v>
      </c>
    </row>
    <row r="40" spans="1:5" s="258" customFormat="1" ht="9" x14ac:dyDescent="0.2">
      <c r="A40" s="342">
        <v>44620</v>
      </c>
      <c r="B40" s="259">
        <v>3.4</v>
      </c>
      <c r="C40" s="258" t="s">
        <v>384</v>
      </c>
      <c r="D40" s="259">
        <v>9.4077999999999999</v>
      </c>
      <c r="E40" s="259">
        <v>44.408499999999997</v>
      </c>
    </row>
    <row r="41" spans="1:5" s="258" customFormat="1" ht="9" x14ac:dyDescent="0.2">
      <c r="A41" s="342">
        <v>44624</v>
      </c>
      <c r="B41" s="259">
        <v>4.0999999999999996</v>
      </c>
      <c r="C41" s="258" t="s">
        <v>117</v>
      </c>
      <c r="D41" s="259">
        <v>15.6958</v>
      </c>
      <c r="E41" s="259">
        <v>38.594700000000003</v>
      </c>
    </row>
    <row r="42" spans="1:5" s="258" customFormat="1" ht="9" x14ac:dyDescent="0.2">
      <c r="A42" s="342">
        <v>44628</v>
      </c>
      <c r="B42" s="259">
        <v>3.1</v>
      </c>
      <c r="C42" s="258" t="s">
        <v>383</v>
      </c>
      <c r="D42" s="259">
        <v>9.4213000000000005</v>
      </c>
      <c r="E42" s="259">
        <v>44.4148</v>
      </c>
    </row>
    <row r="43" spans="1:5" s="258" customFormat="1" ht="9" x14ac:dyDescent="0.2">
      <c r="A43" s="342">
        <v>44628</v>
      </c>
      <c r="B43" s="259">
        <v>3.2</v>
      </c>
      <c r="C43" s="258" t="s">
        <v>382</v>
      </c>
      <c r="D43" s="259">
        <v>15.1168</v>
      </c>
      <c r="E43" s="259">
        <v>40.638500000000001</v>
      </c>
    </row>
    <row r="44" spans="1:5" s="258" customFormat="1" ht="9" x14ac:dyDescent="0.2">
      <c r="A44" s="342">
        <v>44631</v>
      </c>
      <c r="B44" s="259">
        <v>3</v>
      </c>
      <c r="C44" s="258" t="s">
        <v>113</v>
      </c>
      <c r="D44" s="259">
        <v>15.1602</v>
      </c>
      <c r="E44" s="259">
        <v>38.957999999999998</v>
      </c>
    </row>
    <row r="45" spans="1:5" s="258" customFormat="1" ht="9" x14ac:dyDescent="0.2">
      <c r="A45" s="342">
        <v>44635</v>
      </c>
      <c r="B45" s="259">
        <v>3.3</v>
      </c>
      <c r="C45" s="258" t="s">
        <v>381</v>
      </c>
      <c r="D45" s="259">
        <v>16.0443</v>
      </c>
      <c r="E45" s="259">
        <v>38.472200000000001</v>
      </c>
    </row>
    <row r="46" spans="1:5" s="258" customFormat="1" ht="9" x14ac:dyDescent="0.2">
      <c r="A46" s="342">
        <v>44637</v>
      </c>
      <c r="B46" s="259">
        <v>3.6</v>
      </c>
      <c r="C46" s="258" t="s">
        <v>112</v>
      </c>
      <c r="D46" s="259">
        <v>14.4222</v>
      </c>
      <c r="E46" s="259">
        <v>38.615699999999997</v>
      </c>
    </row>
    <row r="47" spans="1:5" s="258" customFormat="1" ht="9" x14ac:dyDescent="0.2">
      <c r="A47" s="342">
        <v>44638</v>
      </c>
      <c r="B47" s="259">
        <v>3.4</v>
      </c>
      <c r="C47" s="258" t="s">
        <v>380</v>
      </c>
      <c r="D47" s="259">
        <v>14.953799999999999</v>
      </c>
      <c r="E47" s="259">
        <v>37.668199999999999</v>
      </c>
    </row>
    <row r="48" spans="1:5" s="258" customFormat="1" ht="9" x14ac:dyDescent="0.2">
      <c r="A48" s="342">
        <v>44648</v>
      </c>
      <c r="B48" s="259">
        <v>3.1</v>
      </c>
      <c r="C48" s="258" t="s">
        <v>379</v>
      </c>
      <c r="D48" s="259">
        <v>13.677</v>
      </c>
      <c r="E48" s="259">
        <v>46.369300000000003</v>
      </c>
    </row>
    <row r="49" spans="1:5" s="258" customFormat="1" ht="9" x14ac:dyDescent="0.2">
      <c r="A49" s="342">
        <v>44649</v>
      </c>
      <c r="B49" s="259">
        <v>3</v>
      </c>
      <c r="C49" s="258" t="s">
        <v>378</v>
      </c>
      <c r="D49" s="259">
        <v>14.148999999999999</v>
      </c>
      <c r="E49" s="259">
        <v>40.8337</v>
      </c>
    </row>
    <row r="50" spans="1:5" s="258" customFormat="1" ht="9" x14ac:dyDescent="0.2">
      <c r="A50" s="342">
        <v>44649</v>
      </c>
      <c r="B50" s="259">
        <v>4</v>
      </c>
      <c r="C50" s="258" t="s">
        <v>113</v>
      </c>
      <c r="D50" s="259">
        <v>14.082800000000001</v>
      </c>
      <c r="E50" s="259">
        <v>38.977200000000003</v>
      </c>
    </row>
    <row r="51" spans="1:5" s="258" customFormat="1" ht="9" x14ac:dyDescent="0.2">
      <c r="A51" s="342">
        <v>44650</v>
      </c>
      <c r="B51" s="259">
        <v>3.8</v>
      </c>
      <c r="C51" s="258" t="s">
        <v>112</v>
      </c>
      <c r="D51" s="259">
        <v>14.7058</v>
      </c>
      <c r="E51" s="259">
        <v>38.548000000000002</v>
      </c>
    </row>
    <row r="52" spans="1:5" s="258" customFormat="1" ht="9" x14ac:dyDescent="0.2">
      <c r="A52" s="342">
        <v>44662</v>
      </c>
      <c r="B52" s="259">
        <v>3.3</v>
      </c>
      <c r="C52" s="258" t="s">
        <v>377</v>
      </c>
      <c r="D52" s="259">
        <v>12.9253</v>
      </c>
      <c r="E52" s="259">
        <v>41.947699999999998</v>
      </c>
    </row>
    <row r="53" spans="1:5" s="258" customFormat="1" ht="9" x14ac:dyDescent="0.2">
      <c r="A53" s="342">
        <v>44666</v>
      </c>
      <c r="B53" s="259">
        <v>3</v>
      </c>
      <c r="C53" s="258" t="s">
        <v>376</v>
      </c>
      <c r="D53" s="259">
        <v>10.7028</v>
      </c>
      <c r="E53" s="259">
        <v>44.787700000000001</v>
      </c>
    </row>
    <row r="54" spans="1:5" s="258" customFormat="1" ht="9" x14ac:dyDescent="0.2">
      <c r="A54" s="342">
        <v>44666</v>
      </c>
      <c r="B54" s="259">
        <v>4.2</v>
      </c>
      <c r="C54" s="258" t="s">
        <v>114</v>
      </c>
      <c r="D54" s="259">
        <v>15.6812</v>
      </c>
      <c r="E54" s="259">
        <v>37.313800000000001</v>
      </c>
    </row>
    <row r="55" spans="1:5" s="258" customFormat="1" ht="9" x14ac:dyDescent="0.2">
      <c r="A55" s="342">
        <v>44670</v>
      </c>
      <c r="B55" s="259">
        <v>3.7</v>
      </c>
      <c r="C55" s="258" t="s">
        <v>375</v>
      </c>
      <c r="D55" s="259">
        <v>11.368499999999999</v>
      </c>
      <c r="E55" s="259">
        <v>44.204999999999998</v>
      </c>
    </row>
    <row r="56" spans="1:5" s="258" customFormat="1" ht="9" x14ac:dyDescent="0.2">
      <c r="A56" s="342">
        <v>44672</v>
      </c>
      <c r="B56" s="259">
        <v>3.5</v>
      </c>
      <c r="C56" s="258" t="s">
        <v>114</v>
      </c>
      <c r="D56" s="259">
        <v>16.348199999999999</v>
      </c>
      <c r="E56" s="259">
        <v>36.793700000000001</v>
      </c>
    </row>
    <row r="57" spans="1:5" s="258" customFormat="1" ht="9" x14ac:dyDescent="0.2">
      <c r="A57" s="342">
        <v>44674</v>
      </c>
      <c r="B57" s="259">
        <v>3.2</v>
      </c>
      <c r="C57" s="258" t="s">
        <v>374</v>
      </c>
      <c r="D57" s="259">
        <v>10.6677</v>
      </c>
      <c r="E57" s="259">
        <v>44.130200000000002</v>
      </c>
    </row>
    <row r="58" spans="1:5" s="258" customFormat="1" ht="9" x14ac:dyDescent="0.2">
      <c r="A58" s="342">
        <v>44677</v>
      </c>
      <c r="B58" s="259">
        <v>3.1</v>
      </c>
      <c r="C58" s="258" t="s">
        <v>373</v>
      </c>
      <c r="D58" s="259">
        <v>13.357799999999999</v>
      </c>
      <c r="E58" s="259">
        <v>42.448799999999999</v>
      </c>
    </row>
    <row r="59" spans="1:5" s="258" customFormat="1" ht="9" x14ac:dyDescent="0.2">
      <c r="A59" s="342">
        <v>44682</v>
      </c>
      <c r="B59" s="259">
        <v>3.1</v>
      </c>
      <c r="C59" s="258" t="s">
        <v>113</v>
      </c>
      <c r="D59" s="259">
        <v>15.558</v>
      </c>
      <c r="E59" s="259">
        <v>39.4452</v>
      </c>
    </row>
    <row r="60" spans="1:5" s="258" customFormat="1" ht="9" x14ac:dyDescent="0.2">
      <c r="A60" s="342">
        <v>44683</v>
      </c>
      <c r="B60" s="259">
        <v>3.4</v>
      </c>
      <c r="C60" s="258" t="s">
        <v>372</v>
      </c>
      <c r="D60" s="259">
        <v>7.0427</v>
      </c>
      <c r="E60" s="259">
        <v>44.631</v>
      </c>
    </row>
    <row r="61" spans="1:5" s="258" customFormat="1" ht="9" x14ac:dyDescent="0.2">
      <c r="A61" s="342">
        <v>44684</v>
      </c>
      <c r="B61" s="259">
        <v>3.5</v>
      </c>
      <c r="C61" s="258" t="s">
        <v>371</v>
      </c>
      <c r="D61" s="259">
        <v>11.235200000000001</v>
      </c>
      <c r="E61" s="259">
        <v>43.653199999999998</v>
      </c>
    </row>
    <row r="62" spans="1:5" s="258" customFormat="1" ht="9" x14ac:dyDescent="0.2">
      <c r="A62" s="342">
        <v>44684</v>
      </c>
      <c r="B62" s="259">
        <v>3.7</v>
      </c>
      <c r="C62" s="258" t="s">
        <v>371</v>
      </c>
      <c r="D62" s="259">
        <v>11.2332</v>
      </c>
      <c r="E62" s="259">
        <v>43.649299999999997</v>
      </c>
    </row>
    <row r="63" spans="1:5" s="258" customFormat="1" ht="9" x14ac:dyDescent="0.2">
      <c r="A63" s="342">
        <v>44686</v>
      </c>
      <c r="B63" s="259">
        <v>3.1</v>
      </c>
      <c r="C63" s="258" t="s">
        <v>112</v>
      </c>
      <c r="D63" s="259">
        <v>14.2895</v>
      </c>
      <c r="E63" s="259">
        <v>38.679299999999998</v>
      </c>
    </row>
    <row r="64" spans="1:5" s="258" customFormat="1" ht="9" x14ac:dyDescent="0.2">
      <c r="A64" s="342">
        <v>44690</v>
      </c>
      <c r="B64" s="259">
        <v>3.1</v>
      </c>
      <c r="C64" s="258" t="s">
        <v>114</v>
      </c>
      <c r="D64" s="259">
        <v>17.058800000000002</v>
      </c>
      <c r="E64" s="259">
        <v>36.435699999999997</v>
      </c>
    </row>
    <row r="65" spans="1:5" s="258" customFormat="1" ht="9" x14ac:dyDescent="0.2">
      <c r="A65" s="342">
        <v>44691</v>
      </c>
      <c r="B65" s="259">
        <v>3.5</v>
      </c>
      <c r="C65" s="258" t="s">
        <v>371</v>
      </c>
      <c r="D65" s="259">
        <v>11.229200000000001</v>
      </c>
      <c r="E65" s="259">
        <v>43.657699999999998</v>
      </c>
    </row>
    <row r="66" spans="1:5" s="258" customFormat="1" ht="9" x14ac:dyDescent="0.2">
      <c r="A66" s="342">
        <v>44693</v>
      </c>
      <c r="B66" s="259">
        <v>3.7</v>
      </c>
      <c r="C66" s="258" t="s">
        <v>370</v>
      </c>
      <c r="D66" s="259">
        <v>11.2407</v>
      </c>
      <c r="E66" s="259">
        <v>43.655999999999999</v>
      </c>
    </row>
    <row r="67" spans="1:5" s="258" customFormat="1" ht="9" x14ac:dyDescent="0.2">
      <c r="A67" s="342">
        <v>44695</v>
      </c>
      <c r="B67" s="259">
        <v>3.2</v>
      </c>
      <c r="C67" s="258" t="s">
        <v>118</v>
      </c>
      <c r="D67" s="259">
        <v>15.984500000000001</v>
      </c>
      <c r="E67" s="259">
        <v>37.746299999999998</v>
      </c>
    </row>
    <row r="68" spans="1:5" s="258" customFormat="1" ht="9" x14ac:dyDescent="0.2">
      <c r="A68" s="342">
        <v>44695</v>
      </c>
      <c r="B68" s="259">
        <v>3.5</v>
      </c>
      <c r="C68" s="258" t="s">
        <v>130</v>
      </c>
      <c r="D68" s="259">
        <v>12.8908</v>
      </c>
      <c r="E68" s="259">
        <v>35.619700000000002</v>
      </c>
    </row>
    <row r="69" spans="1:5" s="258" customFormat="1" ht="9" x14ac:dyDescent="0.2">
      <c r="A69" s="342">
        <v>44695</v>
      </c>
      <c r="B69" s="259">
        <v>3.6</v>
      </c>
      <c r="C69" s="258" t="s">
        <v>112</v>
      </c>
      <c r="D69" s="259">
        <v>14.395799999999999</v>
      </c>
      <c r="E69" s="259">
        <v>38.5777</v>
      </c>
    </row>
    <row r="70" spans="1:5" s="258" customFormat="1" ht="9" x14ac:dyDescent="0.2">
      <c r="A70" s="342">
        <v>44698</v>
      </c>
      <c r="B70" s="259">
        <v>3.7</v>
      </c>
      <c r="C70" s="258" t="s">
        <v>369</v>
      </c>
      <c r="D70" s="259">
        <v>14.8917</v>
      </c>
      <c r="E70" s="259">
        <v>41.597499999999997</v>
      </c>
    </row>
    <row r="71" spans="1:5" s="258" customFormat="1" ht="9" x14ac:dyDescent="0.2">
      <c r="A71" s="342">
        <v>44700</v>
      </c>
      <c r="B71" s="259">
        <v>3.2</v>
      </c>
      <c r="C71" s="258" t="s">
        <v>368</v>
      </c>
      <c r="D71" s="259">
        <v>16.924299999999999</v>
      </c>
      <c r="E71" s="259">
        <v>39.347799999999999</v>
      </c>
    </row>
    <row r="72" spans="1:5" s="258" customFormat="1" ht="9" x14ac:dyDescent="0.2">
      <c r="A72" s="342">
        <v>44701</v>
      </c>
      <c r="B72" s="259">
        <v>3.3</v>
      </c>
      <c r="C72" s="258" t="s">
        <v>367</v>
      </c>
      <c r="D72" s="259">
        <v>16.934699999999999</v>
      </c>
      <c r="E72" s="259">
        <v>39.356200000000001</v>
      </c>
    </row>
    <row r="73" spans="1:5" s="258" customFormat="1" ht="9" x14ac:dyDescent="0.2">
      <c r="A73" s="342">
        <v>44704</v>
      </c>
      <c r="B73" s="259">
        <v>3.1</v>
      </c>
      <c r="C73" s="258" t="s">
        <v>114</v>
      </c>
      <c r="D73" s="259">
        <v>15.476000000000001</v>
      </c>
      <c r="E73" s="259">
        <v>36.398800000000001</v>
      </c>
    </row>
    <row r="74" spans="1:5" s="258" customFormat="1" ht="9" x14ac:dyDescent="0.2">
      <c r="A74" s="342">
        <v>44711</v>
      </c>
      <c r="B74" s="259">
        <v>3.3</v>
      </c>
      <c r="C74" s="258" t="s">
        <v>364</v>
      </c>
      <c r="D74" s="259">
        <v>14.1012</v>
      </c>
      <c r="E74" s="259">
        <v>43.063499999999998</v>
      </c>
    </row>
    <row r="75" spans="1:5" s="258" customFormat="1" ht="9" x14ac:dyDescent="0.2">
      <c r="A75" s="342">
        <v>44714</v>
      </c>
      <c r="B75" s="259">
        <v>3.2</v>
      </c>
      <c r="C75" s="258" t="s">
        <v>113</v>
      </c>
      <c r="D75" s="259">
        <v>15.579800000000001</v>
      </c>
      <c r="E75" s="259">
        <v>38.479700000000001</v>
      </c>
    </row>
    <row r="76" spans="1:5" s="258" customFormat="1" ht="9" x14ac:dyDescent="0.2">
      <c r="A76" s="342">
        <v>44714</v>
      </c>
      <c r="B76" s="259">
        <v>3.2</v>
      </c>
      <c r="C76" s="258" t="s">
        <v>113</v>
      </c>
      <c r="D76" s="259">
        <v>14.1462</v>
      </c>
      <c r="E76" s="259">
        <v>39.351500000000001</v>
      </c>
    </row>
    <row r="77" spans="1:5" s="258" customFormat="1" ht="9" x14ac:dyDescent="0.2">
      <c r="A77" s="342">
        <v>44721</v>
      </c>
      <c r="B77" s="259">
        <v>3</v>
      </c>
      <c r="C77" s="258" t="s">
        <v>364</v>
      </c>
      <c r="D77" s="259">
        <v>14.064</v>
      </c>
      <c r="E77" s="259">
        <v>43.059199999999997</v>
      </c>
    </row>
    <row r="78" spans="1:5" s="258" customFormat="1" ht="9" x14ac:dyDescent="0.2">
      <c r="A78" s="342">
        <v>44721</v>
      </c>
      <c r="B78" s="259">
        <v>3</v>
      </c>
      <c r="C78" s="258" t="s">
        <v>364</v>
      </c>
      <c r="D78" s="259">
        <v>13.985799999999999</v>
      </c>
      <c r="E78" s="259">
        <v>43.019199999999998</v>
      </c>
    </row>
    <row r="79" spans="1:5" s="258" customFormat="1" ht="9" x14ac:dyDescent="0.2">
      <c r="A79" s="342">
        <v>44721</v>
      </c>
      <c r="B79" s="259">
        <v>4</v>
      </c>
      <c r="C79" s="258" t="s">
        <v>364</v>
      </c>
      <c r="D79" s="259">
        <v>14.005699999999999</v>
      </c>
      <c r="E79" s="259">
        <v>43.049300000000002</v>
      </c>
    </row>
    <row r="80" spans="1:5" s="258" customFormat="1" ht="9" x14ac:dyDescent="0.2">
      <c r="A80" s="342">
        <v>44722</v>
      </c>
      <c r="B80" s="259">
        <v>3.4</v>
      </c>
      <c r="C80" s="258" t="s">
        <v>364</v>
      </c>
      <c r="D80" s="259">
        <v>14.0198</v>
      </c>
      <c r="E80" s="259">
        <v>43.038200000000003</v>
      </c>
    </row>
    <row r="81" spans="1:5" s="258" customFormat="1" ht="9" x14ac:dyDescent="0.2">
      <c r="A81" s="342">
        <v>44724</v>
      </c>
      <c r="B81" s="259">
        <v>3</v>
      </c>
      <c r="C81" s="258" t="s">
        <v>117</v>
      </c>
      <c r="D81" s="259">
        <v>15.6938</v>
      </c>
      <c r="E81" s="259">
        <v>38.782200000000003</v>
      </c>
    </row>
    <row r="82" spans="1:5" s="258" customFormat="1" ht="9" x14ac:dyDescent="0.2">
      <c r="A82" s="342">
        <v>44726</v>
      </c>
      <c r="B82" s="259">
        <v>3.5</v>
      </c>
      <c r="C82" s="258" t="s">
        <v>366</v>
      </c>
      <c r="D82" s="259">
        <v>16.345300000000002</v>
      </c>
      <c r="E82" s="259">
        <v>38.406199999999998</v>
      </c>
    </row>
    <row r="83" spans="1:5" s="258" customFormat="1" ht="9" x14ac:dyDescent="0.2">
      <c r="A83" s="342">
        <v>44733</v>
      </c>
      <c r="B83" s="259">
        <v>3.1</v>
      </c>
      <c r="C83" s="258" t="s">
        <v>365</v>
      </c>
      <c r="D83" s="259">
        <v>13.213699999999999</v>
      </c>
      <c r="E83" s="259">
        <v>42.640300000000003</v>
      </c>
    </row>
    <row r="84" spans="1:5" s="258" customFormat="1" ht="9" x14ac:dyDescent="0.2">
      <c r="A84" s="342">
        <v>44742</v>
      </c>
      <c r="B84" s="259">
        <v>3.3</v>
      </c>
      <c r="C84" s="258" t="s">
        <v>364</v>
      </c>
      <c r="D84" s="259">
        <v>14.0297</v>
      </c>
      <c r="E84" s="259">
        <v>43.079000000000001</v>
      </c>
    </row>
    <row r="85" spans="1:5" s="258" customFormat="1" ht="9" x14ac:dyDescent="0.2">
      <c r="A85" s="342">
        <v>44746</v>
      </c>
      <c r="B85" s="259">
        <v>3</v>
      </c>
      <c r="C85" s="258" t="s">
        <v>363</v>
      </c>
      <c r="D85" s="259">
        <v>10.7188</v>
      </c>
      <c r="E85" s="259">
        <v>44.801699999999997</v>
      </c>
    </row>
    <row r="86" spans="1:5" s="258" customFormat="1" ht="9" x14ac:dyDescent="0.2">
      <c r="A86" s="342">
        <v>44746</v>
      </c>
      <c r="B86" s="259">
        <v>3.6</v>
      </c>
      <c r="C86" s="258" t="s">
        <v>113</v>
      </c>
      <c r="D86" s="259">
        <v>14.729799999999999</v>
      </c>
      <c r="E86" s="259">
        <v>38.780299999999997</v>
      </c>
    </row>
    <row r="87" spans="1:5" s="258" customFormat="1" ht="9" x14ac:dyDescent="0.2">
      <c r="A87" s="342">
        <v>44747</v>
      </c>
      <c r="B87" s="259">
        <v>3.1</v>
      </c>
      <c r="C87" s="258" t="s">
        <v>114</v>
      </c>
      <c r="D87" s="259">
        <v>15.7157</v>
      </c>
      <c r="E87" s="259">
        <v>37.5092</v>
      </c>
    </row>
    <row r="88" spans="1:5" s="258" customFormat="1" ht="9" x14ac:dyDescent="0.2">
      <c r="A88" s="342">
        <v>44753</v>
      </c>
      <c r="B88" s="259">
        <v>3.2</v>
      </c>
      <c r="C88" s="258" t="s">
        <v>127</v>
      </c>
      <c r="D88" s="259">
        <v>14.9283</v>
      </c>
      <c r="E88" s="259">
        <v>37.469299999999997</v>
      </c>
    </row>
    <row r="89" spans="1:5" s="258" customFormat="1" ht="9" x14ac:dyDescent="0.2">
      <c r="A89" s="342">
        <v>44755</v>
      </c>
      <c r="B89" s="259">
        <v>3.2</v>
      </c>
      <c r="C89" s="258" t="s">
        <v>362</v>
      </c>
      <c r="D89" s="259">
        <v>12.062799999999999</v>
      </c>
      <c r="E89" s="259">
        <v>44.138800000000003</v>
      </c>
    </row>
    <row r="90" spans="1:5" s="258" customFormat="1" ht="9" x14ac:dyDescent="0.2">
      <c r="A90" s="342">
        <v>44755</v>
      </c>
      <c r="B90" s="259">
        <v>3.2</v>
      </c>
      <c r="C90" s="258" t="s">
        <v>361</v>
      </c>
      <c r="D90" s="259">
        <v>12.0847</v>
      </c>
      <c r="E90" s="259">
        <v>44.153199999999998</v>
      </c>
    </row>
    <row r="91" spans="1:5" s="258" customFormat="1" ht="9" x14ac:dyDescent="0.2">
      <c r="A91" s="342">
        <v>44756</v>
      </c>
      <c r="B91" s="259">
        <v>3.1</v>
      </c>
      <c r="C91" s="258" t="s">
        <v>360</v>
      </c>
      <c r="D91" s="259">
        <v>13.1812</v>
      </c>
      <c r="E91" s="259">
        <v>42.673699999999997</v>
      </c>
    </row>
    <row r="92" spans="1:5" s="258" customFormat="1" ht="9" x14ac:dyDescent="0.2">
      <c r="A92" s="342">
        <v>44758</v>
      </c>
      <c r="B92" s="259">
        <v>3</v>
      </c>
      <c r="C92" s="258" t="s">
        <v>112</v>
      </c>
      <c r="D92" s="259">
        <v>15.2075</v>
      </c>
      <c r="E92" s="259">
        <v>38.745699999999999</v>
      </c>
    </row>
    <row r="93" spans="1:5" s="258" customFormat="1" ht="9" x14ac:dyDescent="0.2">
      <c r="A93" s="342">
        <v>44758</v>
      </c>
      <c r="B93" s="259">
        <v>3.2</v>
      </c>
      <c r="C93" s="258" t="s">
        <v>359</v>
      </c>
      <c r="D93" s="259">
        <v>12.7453</v>
      </c>
      <c r="E93" s="259">
        <v>46.320999999999998</v>
      </c>
    </row>
    <row r="94" spans="1:5" s="258" customFormat="1" ht="9" x14ac:dyDescent="0.2">
      <c r="A94" s="342">
        <v>44761</v>
      </c>
      <c r="B94" s="259">
        <v>3</v>
      </c>
      <c r="C94" s="258" t="s">
        <v>129</v>
      </c>
      <c r="D94" s="259">
        <v>15.7653</v>
      </c>
      <c r="E94" s="259">
        <v>38.173999999999999</v>
      </c>
    </row>
    <row r="95" spans="1:5" s="258" customFormat="1" ht="9" x14ac:dyDescent="0.2">
      <c r="A95" s="342">
        <v>44767</v>
      </c>
      <c r="B95" s="259">
        <v>3</v>
      </c>
      <c r="C95" s="258" t="s">
        <v>358</v>
      </c>
      <c r="D95" s="259">
        <v>14.199199999999999</v>
      </c>
      <c r="E95" s="259">
        <v>37.692799999999998</v>
      </c>
    </row>
    <row r="96" spans="1:5" s="258" customFormat="1" ht="9" x14ac:dyDescent="0.2">
      <c r="A96" s="342">
        <v>44780</v>
      </c>
      <c r="B96" s="259">
        <v>3</v>
      </c>
      <c r="C96" s="258" t="s">
        <v>357</v>
      </c>
      <c r="D96" s="259">
        <v>10.542199999999999</v>
      </c>
      <c r="E96" s="259">
        <v>44.664700000000003</v>
      </c>
    </row>
    <row r="97" spans="1:5" s="258" customFormat="1" ht="9" x14ac:dyDescent="0.2">
      <c r="A97" s="342">
        <v>44785</v>
      </c>
      <c r="B97" s="259">
        <v>3</v>
      </c>
      <c r="C97" s="258" t="s">
        <v>113</v>
      </c>
      <c r="D97" s="259">
        <v>15.419499999999999</v>
      </c>
      <c r="E97" s="259">
        <v>38.593000000000004</v>
      </c>
    </row>
    <row r="98" spans="1:5" s="258" customFormat="1" ht="9" x14ac:dyDescent="0.2">
      <c r="A98" s="342">
        <v>44786</v>
      </c>
      <c r="B98" s="259">
        <v>3.4</v>
      </c>
      <c r="C98" s="258" t="s">
        <v>128</v>
      </c>
      <c r="D98" s="259">
        <v>12.870799999999999</v>
      </c>
      <c r="E98" s="259">
        <v>36.4788</v>
      </c>
    </row>
    <row r="99" spans="1:5" s="258" customFormat="1" ht="9" x14ac:dyDescent="0.2">
      <c r="A99" s="342">
        <v>44786</v>
      </c>
      <c r="B99" s="259">
        <v>3.4</v>
      </c>
      <c r="C99" s="258" t="s">
        <v>128</v>
      </c>
      <c r="D99" s="259">
        <v>12.799799999999999</v>
      </c>
      <c r="E99" s="259">
        <v>36.447200000000002</v>
      </c>
    </row>
    <row r="100" spans="1:5" s="258" customFormat="1" ht="9" x14ac:dyDescent="0.2">
      <c r="A100" s="342">
        <v>44790</v>
      </c>
      <c r="B100" s="259">
        <v>3.3</v>
      </c>
      <c r="C100" s="258" t="s">
        <v>114</v>
      </c>
      <c r="D100" s="259">
        <v>18.505299999999998</v>
      </c>
      <c r="E100" s="259">
        <v>37.408000000000001</v>
      </c>
    </row>
    <row r="101" spans="1:5" s="258" customFormat="1" ht="9" x14ac:dyDescent="0.2">
      <c r="A101" s="342">
        <v>44793</v>
      </c>
      <c r="B101" s="259">
        <v>3.1</v>
      </c>
      <c r="C101" s="258" t="s">
        <v>356</v>
      </c>
      <c r="D101" s="259">
        <v>10.65</v>
      </c>
      <c r="E101" s="259">
        <v>44.768999999999998</v>
      </c>
    </row>
    <row r="102" spans="1:5" s="258" customFormat="1" ht="9" x14ac:dyDescent="0.2">
      <c r="A102" s="342">
        <v>44794</v>
      </c>
      <c r="B102" s="259">
        <v>3.2</v>
      </c>
      <c r="C102" s="258" t="s">
        <v>128</v>
      </c>
      <c r="D102" s="259">
        <v>12.8217</v>
      </c>
      <c r="E102" s="259">
        <v>36.434199999999997</v>
      </c>
    </row>
    <row r="103" spans="1:5" s="258" customFormat="1" ht="9" x14ac:dyDescent="0.2">
      <c r="A103" s="342">
        <v>44794</v>
      </c>
      <c r="B103" s="259">
        <v>4.0999999999999996</v>
      </c>
      <c r="C103" s="258" t="s">
        <v>355</v>
      </c>
      <c r="D103" s="259">
        <v>13.194000000000001</v>
      </c>
      <c r="E103" s="259">
        <v>37.5625</v>
      </c>
    </row>
    <row r="104" spans="1:5" s="258" customFormat="1" ht="9" x14ac:dyDescent="0.2">
      <c r="A104" s="342">
        <v>44798</v>
      </c>
      <c r="B104" s="259">
        <v>3.5</v>
      </c>
      <c r="C104" s="258" t="s">
        <v>354</v>
      </c>
      <c r="D104" s="259">
        <v>12.722799999999999</v>
      </c>
      <c r="E104" s="259">
        <v>46.235199999999999</v>
      </c>
    </row>
    <row r="105" spans="1:5" s="258" customFormat="1" ht="9" x14ac:dyDescent="0.2">
      <c r="A105" s="342">
        <v>44801</v>
      </c>
      <c r="B105" s="259">
        <v>3</v>
      </c>
      <c r="C105" s="258" t="s">
        <v>353</v>
      </c>
      <c r="D105" s="259">
        <v>15.5067</v>
      </c>
      <c r="E105" s="259">
        <v>40.6188</v>
      </c>
    </row>
    <row r="106" spans="1:5" s="258" customFormat="1" ht="9" x14ac:dyDescent="0.2">
      <c r="A106" s="342">
        <v>44802</v>
      </c>
      <c r="B106" s="259">
        <v>3</v>
      </c>
      <c r="C106" s="258" t="s">
        <v>352</v>
      </c>
      <c r="D106" s="259">
        <v>14.7453</v>
      </c>
      <c r="E106" s="259">
        <v>37.716000000000001</v>
      </c>
    </row>
    <row r="107" spans="1:5" s="258" customFormat="1" ht="9" x14ac:dyDescent="0.2">
      <c r="A107" s="342">
        <v>44802</v>
      </c>
      <c r="B107" s="259">
        <v>3</v>
      </c>
      <c r="C107" s="258" t="s">
        <v>348</v>
      </c>
      <c r="D107" s="259">
        <v>14.7432</v>
      </c>
      <c r="E107" s="259">
        <v>37.705800000000004</v>
      </c>
    </row>
    <row r="108" spans="1:5" s="258" customFormat="1" ht="9" x14ac:dyDescent="0.2">
      <c r="A108" s="342">
        <v>44802</v>
      </c>
      <c r="B108" s="259">
        <v>3.1</v>
      </c>
      <c r="C108" s="258" t="s">
        <v>351</v>
      </c>
      <c r="D108" s="259">
        <v>14.7248</v>
      </c>
      <c r="E108" s="259">
        <v>37.705500000000001</v>
      </c>
    </row>
    <row r="109" spans="1:5" s="258" customFormat="1" ht="9" x14ac:dyDescent="0.2">
      <c r="A109" s="342">
        <v>44802</v>
      </c>
      <c r="B109" s="259">
        <v>3.2</v>
      </c>
      <c r="C109" s="258" t="s">
        <v>351</v>
      </c>
      <c r="D109" s="259">
        <v>14.7102</v>
      </c>
      <c r="E109" s="259">
        <v>37.716299999999997</v>
      </c>
    </row>
    <row r="110" spans="1:5" s="258" customFormat="1" ht="9" x14ac:dyDescent="0.2">
      <c r="A110" s="342">
        <v>44802</v>
      </c>
      <c r="B110" s="259">
        <v>3.3</v>
      </c>
      <c r="C110" s="258" t="s">
        <v>350</v>
      </c>
      <c r="D110" s="259">
        <v>14.7342</v>
      </c>
      <c r="E110" s="259">
        <v>37.7087</v>
      </c>
    </row>
    <row r="111" spans="1:5" s="258" customFormat="1" ht="9" x14ac:dyDescent="0.2">
      <c r="A111" s="342">
        <v>44802</v>
      </c>
      <c r="B111" s="259">
        <v>3.3</v>
      </c>
      <c r="C111" s="258" t="s">
        <v>349</v>
      </c>
      <c r="D111" s="259">
        <v>14.7278</v>
      </c>
      <c r="E111" s="259">
        <v>37.715200000000003</v>
      </c>
    </row>
    <row r="112" spans="1:5" s="258" customFormat="1" ht="9" x14ac:dyDescent="0.2">
      <c r="A112" s="342">
        <v>44802</v>
      </c>
      <c r="B112" s="259">
        <v>3.5</v>
      </c>
      <c r="C112" s="258" t="s">
        <v>348</v>
      </c>
      <c r="D112" s="259">
        <v>14.7515</v>
      </c>
      <c r="E112" s="259">
        <v>37.715200000000003</v>
      </c>
    </row>
    <row r="113" spans="1:5" s="258" customFormat="1" ht="9" x14ac:dyDescent="0.2">
      <c r="A113" s="342">
        <v>44807</v>
      </c>
      <c r="B113" s="259">
        <v>3</v>
      </c>
      <c r="C113" s="258" t="s">
        <v>115</v>
      </c>
      <c r="D113" s="259">
        <v>16.174199999999999</v>
      </c>
      <c r="E113" s="259">
        <v>42.522500000000001</v>
      </c>
    </row>
    <row r="114" spans="1:5" s="258" customFormat="1" ht="9" x14ac:dyDescent="0.2">
      <c r="A114" s="342">
        <v>44807</v>
      </c>
      <c r="B114" s="259">
        <v>3.2</v>
      </c>
      <c r="C114" s="258" t="s">
        <v>115</v>
      </c>
      <c r="D114" s="259">
        <v>16.0932</v>
      </c>
      <c r="E114" s="259">
        <v>42.697800000000001</v>
      </c>
    </row>
    <row r="115" spans="1:5" s="258" customFormat="1" ht="9" x14ac:dyDescent="0.2">
      <c r="A115" s="342">
        <v>44807</v>
      </c>
      <c r="B115" s="259">
        <v>3.8</v>
      </c>
      <c r="C115" s="258" t="s">
        <v>115</v>
      </c>
      <c r="D115" s="259">
        <v>16.079499999999999</v>
      </c>
      <c r="E115" s="259">
        <v>42.552199999999999</v>
      </c>
    </row>
    <row r="116" spans="1:5" s="258" customFormat="1" ht="9" x14ac:dyDescent="0.2">
      <c r="A116" s="342">
        <v>44812</v>
      </c>
      <c r="B116" s="259">
        <v>3</v>
      </c>
      <c r="C116" s="258" t="s">
        <v>113</v>
      </c>
      <c r="D116" s="259">
        <v>15.5282</v>
      </c>
      <c r="E116" s="259">
        <v>38.443800000000003</v>
      </c>
    </row>
    <row r="117" spans="1:5" s="258" customFormat="1" ht="9" x14ac:dyDescent="0.2">
      <c r="A117" s="342">
        <v>44817</v>
      </c>
      <c r="B117" s="259">
        <v>3.3</v>
      </c>
      <c r="C117" s="258" t="s">
        <v>113</v>
      </c>
      <c r="D117" s="259">
        <v>14.081300000000001</v>
      </c>
      <c r="E117" s="259">
        <v>38.775300000000001</v>
      </c>
    </row>
    <row r="118" spans="1:5" s="258" customFormat="1" ht="9" x14ac:dyDescent="0.2">
      <c r="A118" s="342">
        <v>44823</v>
      </c>
      <c r="B118" s="259">
        <v>3</v>
      </c>
      <c r="C118" s="258" t="s">
        <v>347</v>
      </c>
      <c r="D118" s="259">
        <v>13.103</v>
      </c>
      <c r="E118" s="259">
        <v>42.9527</v>
      </c>
    </row>
    <row r="119" spans="1:5" s="258" customFormat="1" ht="9" x14ac:dyDescent="0.2">
      <c r="A119" s="342">
        <v>44826</v>
      </c>
      <c r="B119" s="259">
        <v>3.2</v>
      </c>
      <c r="C119" s="258" t="s">
        <v>346</v>
      </c>
      <c r="D119" s="259">
        <v>10.5158</v>
      </c>
      <c r="E119" s="259">
        <v>44.170299999999997</v>
      </c>
    </row>
    <row r="120" spans="1:5" s="258" customFormat="1" ht="9" x14ac:dyDescent="0.2">
      <c r="A120" s="342">
        <v>44826</v>
      </c>
      <c r="B120" s="259">
        <v>3.2</v>
      </c>
      <c r="C120" s="258" t="s">
        <v>118</v>
      </c>
      <c r="D120" s="259">
        <v>16.311800000000002</v>
      </c>
      <c r="E120" s="259">
        <v>37.692</v>
      </c>
    </row>
    <row r="121" spans="1:5" s="258" customFormat="1" ht="9" x14ac:dyDescent="0.2">
      <c r="A121" s="342">
        <v>44826</v>
      </c>
      <c r="B121" s="259">
        <v>3.5</v>
      </c>
      <c r="C121" s="258" t="s">
        <v>345</v>
      </c>
      <c r="D121" s="259">
        <v>13.6258</v>
      </c>
      <c r="E121" s="259">
        <v>42.790799999999997</v>
      </c>
    </row>
    <row r="122" spans="1:5" s="260" customFormat="1" ht="9" x14ac:dyDescent="0.2">
      <c r="A122" s="343">
        <v>44826</v>
      </c>
      <c r="B122" s="261">
        <v>3.6</v>
      </c>
      <c r="C122" s="260" t="s">
        <v>344</v>
      </c>
      <c r="D122" s="261">
        <v>14.909000000000001</v>
      </c>
      <c r="E122" s="261">
        <v>37.545000000000002</v>
      </c>
    </row>
    <row r="123" spans="1:5" s="258" customFormat="1" ht="9" x14ac:dyDescent="0.2">
      <c r="A123" s="342">
        <v>44826</v>
      </c>
      <c r="B123" s="259">
        <v>3.7</v>
      </c>
      <c r="C123" s="258" t="s">
        <v>343</v>
      </c>
      <c r="D123" s="259">
        <v>10.5108</v>
      </c>
      <c r="E123" s="259">
        <v>44.167499999999997</v>
      </c>
    </row>
    <row r="124" spans="1:5" s="258" customFormat="1" ht="9" x14ac:dyDescent="0.2">
      <c r="A124" s="342">
        <v>44826</v>
      </c>
      <c r="B124" s="259">
        <v>3.9</v>
      </c>
      <c r="C124" s="258" t="s">
        <v>342</v>
      </c>
      <c r="D124" s="259">
        <v>13.622999999999999</v>
      </c>
      <c r="E124" s="259">
        <v>42.784500000000001</v>
      </c>
    </row>
    <row r="125" spans="1:5" s="258" customFormat="1" ht="9" x14ac:dyDescent="0.2">
      <c r="A125" s="342">
        <v>44826</v>
      </c>
      <c r="B125" s="259">
        <v>4</v>
      </c>
      <c r="C125" s="258" t="s">
        <v>339</v>
      </c>
      <c r="D125" s="259">
        <v>9.0716999999999999</v>
      </c>
      <c r="E125" s="259">
        <v>44.4328</v>
      </c>
    </row>
    <row r="126" spans="1:5" s="258" customFormat="1" ht="9" x14ac:dyDescent="0.2">
      <c r="A126" s="342">
        <v>44827</v>
      </c>
      <c r="B126" s="259">
        <v>3</v>
      </c>
      <c r="C126" s="258" t="s">
        <v>113</v>
      </c>
      <c r="D126" s="259">
        <v>15.638199999999999</v>
      </c>
      <c r="E126" s="259">
        <v>39.140999999999998</v>
      </c>
    </row>
    <row r="127" spans="1:5" s="258" customFormat="1" ht="9" x14ac:dyDescent="0.2">
      <c r="A127" s="342">
        <v>44829</v>
      </c>
      <c r="B127" s="259">
        <v>3.3</v>
      </c>
      <c r="C127" s="258" t="s">
        <v>341</v>
      </c>
      <c r="D127" s="259">
        <v>6.97</v>
      </c>
      <c r="E127" s="259">
        <v>45.940800000000003</v>
      </c>
    </row>
    <row r="128" spans="1:5" s="258" customFormat="1" ht="9" x14ac:dyDescent="0.2">
      <c r="A128" s="342">
        <v>44830</v>
      </c>
      <c r="B128" s="259">
        <v>3.1</v>
      </c>
      <c r="C128" s="258" t="s">
        <v>340</v>
      </c>
      <c r="D128" s="259">
        <v>16.113700000000001</v>
      </c>
      <c r="E128" s="259">
        <v>38.308700000000002</v>
      </c>
    </row>
    <row r="129" spans="1:5" s="258" customFormat="1" ht="9" x14ac:dyDescent="0.2">
      <c r="A129" s="342">
        <v>44838</v>
      </c>
      <c r="B129" s="259">
        <v>3.1</v>
      </c>
      <c r="C129" s="258" t="s">
        <v>113</v>
      </c>
      <c r="D129" s="259">
        <v>14.1243</v>
      </c>
      <c r="E129" s="259">
        <v>38.628700000000002</v>
      </c>
    </row>
    <row r="130" spans="1:5" s="258" customFormat="1" ht="9" x14ac:dyDescent="0.2">
      <c r="A130" s="342">
        <v>44838</v>
      </c>
      <c r="B130" s="259">
        <v>3.3</v>
      </c>
      <c r="C130" s="258" t="s">
        <v>339</v>
      </c>
      <c r="D130" s="259">
        <v>9.0730000000000004</v>
      </c>
      <c r="E130" s="259">
        <v>44.432200000000002</v>
      </c>
    </row>
    <row r="131" spans="1:5" s="258" customFormat="1" ht="9" x14ac:dyDescent="0.2">
      <c r="A131" s="342">
        <v>44846</v>
      </c>
      <c r="B131" s="259">
        <v>4.3</v>
      </c>
      <c r="C131" s="258" t="s">
        <v>338</v>
      </c>
      <c r="D131" s="259">
        <v>16.613</v>
      </c>
      <c r="E131" s="259">
        <v>38.82</v>
      </c>
    </row>
    <row r="132" spans="1:5" s="258" customFormat="1" ht="9" x14ac:dyDescent="0.2">
      <c r="A132" s="342">
        <v>44852</v>
      </c>
      <c r="B132" s="259">
        <v>3</v>
      </c>
      <c r="C132" s="258" t="s">
        <v>338</v>
      </c>
      <c r="D132" s="259">
        <v>16.609000000000002</v>
      </c>
      <c r="E132" s="259">
        <v>38.834299999999999</v>
      </c>
    </row>
    <row r="133" spans="1:5" s="258" customFormat="1" ht="9" x14ac:dyDescent="0.2">
      <c r="A133" s="342">
        <v>44854</v>
      </c>
      <c r="B133" s="259">
        <v>3.3</v>
      </c>
      <c r="C133" s="258" t="s">
        <v>114</v>
      </c>
      <c r="D133" s="259">
        <v>15.625299999999999</v>
      </c>
      <c r="E133" s="259">
        <v>37.466999999999999</v>
      </c>
    </row>
    <row r="134" spans="1:5" s="258" customFormat="1" ht="9" x14ac:dyDescent="0.2">
      <c r="A134" s="342">
        <v>44855</v>
      </c>
      <c r="B134" s="259">
        <v>3.4</v>
      </c>
      <c r="C134" s="258" t="s">
        <v>337</v>
      </c>
      <c r="D134" s="259">
        <v>11.3847</v>
      </c>
      <c r="E134" s="259">
        <v>44.011000000000003</v>
      </c>
    </row>
    <row r="135" spans="1:5" s="258" customFormat="1" ht="9" x14ac:dyDescent="0.2">
      <c r="A135" s="342">
        <v>44865</v>
      </c>
      <c r="B135" s="259">
        <v>5.4</v>
      </c>
      <c r="C135" s="258" t="s">
        <v>336</v>
      </c>
      <c r="D135" s="259">
        <v>15.686500000000001</v>
      </c>
      <c r="E135" s="259">
        <v>39.874699999999997</v>
      </c>
    </row>
    <row r="136" spans="1:5" s="258" customFormat="1" ht="9" x14ac:dyDescent="0.2">
      <c r="A136" s="342">
        <v>44866</v>
      </c>
      <c r="B136" s="259">
        <v>3.2</v>
      </c>
      <c r="C136" s="258" t="s">
        <v>335</v>
      </c>
      <c r="D136" s="259">
        <v>13.454499999999999</v>
      </c>
      <c r="E136" s="259">
        <v>46.152799999999999</v>
      </c>
    </row>
    <row r="137" spans="1:5" s="258" customFormat="1" ht="9" x14ac:dyDescent="0.2">
      <c r="A137" s="342">
        <v>44867</v>
      </c>
      <c r="B137" s="259">
        <v>3</v>
      </c>
      <c r="C137" s="258" t="s">
        <v>334</v>
      </c>
      <c r="D137" s="259">
        <v>13.4757</v>
      </c>
      <c r="E137" s="259">
        <v>42.845799999999997</v>
      </c>
    </row>
    <row r="138" spans="1:5" s="258" customFormat="1" ht="9" x14ac:dyDescent="0.2">
      <c r="A138" s="342">
        <v>44873</v>
      </c>
      <c r="B138" s="259">
        <v>3.3</v>
      </c>
      <c r="C138" s="258" t="s">
        <v>333</v>
      </c>
      <c r="D138" s="259">
        <v>9.0097000000000005</v>
      </c>
      <c r="E138" s="259">
        <v>43.619799999999998</v>
      </c>
    </row>
    <row r="139" spans="1:5" s="258" customFormat="1" ht="9" x14ac:dyDescent="0.2">
      <c r="A139" s="342">
        <v>44874</v>
      </c>
      <c r="B139" s="259">
        <v>3</v>
      </c>
      <c r="C139" s="258" t="s">
        <v>316</v>
      </c>
      <c r="D139" s="259">
        <v>13.289300000000001</v>
      </c>
      <c r="E139" s="259">
        <v>43.943800000000003</v>
      </c>
    </row>
    <row r="140" spans="1:5" s="258" customFormat="1" ht="9" x14ac:dyDescent="0.2">
      <c r="A140" s="342">
        <v>44874</v>
      </c>
      <c r="B140" s="259">
        <v>3.1</v>
      </c>
      <c r="C140" s="258" t="s">
        <v>316</v>
      </c>
      <c r="D140" s="259">
        <v>13.295199999999999</v>
      </c>
      <c r="E140" s="259">
        <v>44.0092</v>
      </c>
    </row>
    <row r="141" spans="1:5" s="258" customFormat="1" ht="9" x14ac:dyDescent="0.2">
      <c r="A141" s="342">
        <v>44874</v>
      </c>
      <c r="B141" s="259">
        <v>3.1</v>
      </c>
      <c r="C141" s="258" t="s">
        <v>316</v>
      </c>
      <c r="D141" s="259">
        <v>13.3047</v>
      </c>
      <c r="E141" s="259">
        <v>43.925699999999999</v>
      </c>
    </row>
    <row r="142" spans="1:5" s="258" customFormat="1" ht="9" x14ac:dyDescent="0.2">
      <c r="A142" s="342">
        <v>44874</v>
      </c>
      <c r="B142" s="259">
        <v>3.1</v>
      </c>
      <c r="C142" s="258" t="s">
        <v>316</v>
      </c>
      <c r="D142" s="259">
        <v>13.273199999999999</v>
      </c>
      <c r="E142" s="259">
        <v>44.007300000000001</v>
      </c>
    </row>
    <row r="143" spans="1:5" s="258" customFormat="1" ht="9" x14ac:dyDescent="0.2">
      <c r="A143" s="342">
        <v>44874</v>
      </c>
      <c r="B143" s="259">
        <v>3.2</v>
      </c>
      <c r="C143" s="258" t="s">
        <v>316</v>
      </c>
      <c r="D143" s="259">
        <v>13.2882</v>
      </c>
      <c r="E143" s="259">
        <v>43.975299999999997</v>
      </c>
    </row>
    <row r="144" spans="1:5" s="258" customFormat="1" ht="9" x14ac:dyDescent="0.2">
      <c r="A144" s="342">
        <v>44874</v>
      </c>
      <c r="B144" s="259">
        <v>3.3</v>
      </c>
      <c r="C144" s="258" t="s">
        <v>116</v>
      </c>
      <c r="D144" s="259">
        <v>13.376300000000001</v>
      </c>
      <c r="E144" s="259">
        <v>43.960700000000003</v>
      </c>
    </row>
    <row r="145" spans="1:5" s="258" customFormat="1" ht="9" x14ac:dyDescent="0.2">
      <c r="A145" s="342">
        <v>44874</v>
      </c>
      <c r="B145" s="259">
        <v>3.4</v>
      </c>
      <c r="C145" s="258" t="s">
        <v>116</v>
      </c>
      <c r="D145" s="259">
        <v>13.305</v>
      </c>
      <c r="E145" s="259">
        <v>43.8765</v>
      </c>
    </row>
    <row r="146" spans="1:5" s="258" customFormat="1" ht="9" x14ac:dyDescent="0.2">
      <c r="A146" s="342">
        <v>44874</v>
      </c>
      <c r="B146" s="259">
        <v>3.4</v>
      </c>
      <c r="C146" s="258" t="s">
        <v>316</v>
      </c>
      <c r="D146" s="259">
        <v>13.363300000000001</v>
      </c>
      <c r="E146" s="259">
        <v>43.993699999999997</v>
      </c>
    </row>
    <row r="147" spans="1:5" s="258" customFormat="1" ht="9" x14ac:dyDescent="0.2">
      <c r="A147" s="342">
        <v>44874</v>
      </c>
      <c r="B147" s="259">
        <v>3.5</v>
      </c>
      <c r="C147" s="258" t="s">
        <v>316</v>
      </c>
      <c r="D147" s="259">
        <v>13.258800000000001</v>
      </c>
      <c r="E147" s="259">
        <v>43.927199999999999</v>
      </c>
    </row>
    <row r="148" spans="1:5" s="258" customFormat="1" ht="9" x14ac:dyDescent="0.2">
      <c r="A148" s="342">
        <v>44874</v>
      </c>
      <c r="B148" s="259">
        <v>3.7</v>
      </c>
      <c r="C148" s="258" t="s">
        <v>316</v>
      </c>
      <c r="D148" s="259">
        <v>13.273300000000001</v>
      </c>
      <c r="E148" s="259">
        <v>43.904200000000003</v>
      </c>
    </row>
    <row r="149" spans="1:5" s="258" customFormat="1" ht="9" x14ac:dyDescent="0.2">
      <c r="A149" s="342">
        <v>44874</v>
      </c>
      <c r="B149" s="259">
        <v>3.7</v>
      </c>
      <c r="C149" s="258" t="s">
        <v>316</v>
      </c>
      <c r="D149" s="259">
        <v>13.285</v>
      </c>
      <c r="E149" s="259">
        <v>43.957000000000001</v>
      </c>
    </row>
    <row r="150" spans="1:5" s="258" customFormat="1" ht="9" x14ac:dyDescent="0.2">
      <c r="A150" s="342">
        <v>44874</v>
      </c>
      <c r="B150" s="259">
        <v>3.8</v>
      </c>
      <c r="C150" s="258" t="s">
        <v>316</v>
      </c>
      <c r="D150" s="259">
        <v>13.3142</v>
      </c>
      <c r="E150" s="259">
        <v>43.978700000000003</v>
      </c>
    </row>
    <row r="151" spans="1:5" s="258" customFormat="1" ht="9" x14ac:dyDescent="0.2">
      <c r="A151" s="342">
        <v>44874</v>
      </c>
      <c r="B151" s="259">
        <v>3.8</v>
      </c>
      <c r="C151" s="258" t="s">
        <v>316</v>
      </c>
      <c r="D151" s="259">
        <v>13.2607</v>
      </c>
      <c r="E151" s="259">
        <v>43.955199999999998</v>
      </c>
    </row>
    <row r="152" spans="1:5" s="258" customFormat="1" ht="9" x14ac:dyDescent="0.2">
      <c r="A152" s="342">
        <v>44874</v>
      </c>
      <c r="B152" s="259">
        <v>4</v>
      </c>
      <c r="C152" s="258" t="s">
        <v>316</v>
      </c>
      <c r="D152" s="259">
        <v>13.301500000000001</v>
      </c>
      <c r="E152" s="259">
        <v>43.966200000000001</v>
      </c>
    </row>
    <row r="153" spans="1:5" s="258" customFormat="1" ht="9" x14ac:dyDescent="0.2">
      <c r="A153" s="342">
        <v>44874</v>
      </c>
      <c r="B153" s="259">
        <v>5.2</v>
      </c>
      <c r="C153" s="258" t="s">
        <v>116</v>
      </c>
      <c r="D153" s="259">
        <v>13.3447</v>
      </c>
      <c r="E153" s="259">
        <v>43.9133</v>
      </c>
    </row>
    <row r="154" spans="1:5" s="258" customFormat="1" ht="9" x14ac:dyDescent="0.2">
      <c r="A154" s="342">
        <v>44874</v>
      </c>
      <c r="B154" s="259">
        <v>5.5</v>
      </c>
      <c r="C154" s="258" t="s">
        <v>316</v>
      </c>
      <c r="D154" s="259">
        <v>13.323700000000001</v>
      </c>
      <c r="E154" s="259">
        <v>43.9833</v>
      </c>
    </row>
    <row r="155" spans="1:5" s="258" customFormat="1" ht="9" x14ac:dyDescent="0.2">
      <c r="A155" s="342">
        <v>44875</v>
      </c>
      <c r="B155" s="259">
        <v>3.2</v>
      </c>
      <c r="C155" s="258" t="s">
        <v>332</v>
      </c>
      <c r="D155" s="259">
        <v>15.0822</v>
      </c>
      <c r="E155" s="259">
        <v>41.021799999999999</v>
      </c>
    </row>
    <row r="156" spans="1:5" s="258" customFormat="1" ht="9" x14ac:dyDescent="0.2">
      <c r="A156" s="342">
        <v>44875</v>
      </c>
      <c r="B156" s="259">
        <v>3.2</v>
      </c>
      <c r="C156" s="258" t="s">
        <v>316</v>
      </c>
      <c r="D156" s="259">
        <v>13.329499999999999</v>
      </c>
      <c r="E156" s="259">
        <v>43.956699999999998</v>
      </c>
    </row>
    <row r="157" spans="1:5" s="258" customFormat="1" ht="9" x14ac:dyDescent="0.2">
      <c r="A157" s="342">
        <v>44875</v>
      </c>
      <c r="B157" s="259">
        <v>3.3</v>
      </c>
      <c r="C157" s="258" t="s">
        <v>116</v>
      </c>
      <c r="D157" s="259">
        <v>13.3367</v>
      </c>
      <c r="E157" s="259">
        <v>43.9133</v>
      </c>
    </row>
    <row r="158" spans="1:5" s="258" customFormat="1" ht="9" x14ac:dyDescent="0.2">
      <c r="A158" s="342">
        <v>44875</v>
      </c>
      <c r="B158" s="259">
        <v>3.4</v>
      </c>
      <c r="C158" s="258" t="s">
        <v>331</v>
      </c>
      <c r="D158" s="259">
        <v>13.5053</v>
      </c>
      <c r="E158" s="259">
        <v>43.180799999999998</v>
      </c>
    </row>
    <row r="159" spans="1:5" s="258" customFormat="1" ht="9" x14ac:dyDescent="0.2">
      <c r="A159" s="342">
        <v>44875</v>
      </c>
      <c r="B159" s="259">
        <v>3.4</v>
      </c>
      <c r="C159" s="258" t="s">
        <v>316</v>
      </c>
      <c r="D159" s="259">
        <v>13.321999999999999</v>
      </c>
      <c r="E159" s="259">
        <v>43.966299999999997</v>
      </c>
    </row>
    <row r="160" spans="1:5" s="258" customFormat="1" ht="9" x14ac:dyDescent="0.2">
      <c r="A160" s="342">
        <v>44875</v>
      </c>
      <c r="B160" s="259">
        <v>3.8</v>
      </c>
      <c r="C160" s="258" t="s">
        <v>116</v>
      </c>
      <c r="D160" s="259">
        <v>13.322699999999999</v>
      </c>
      <c r="E160" s="259">
        <v>43.8782</v>
      </c>
    </row>
    <row r="161" spans="1:5" s="258" customFormat="1" ht="9" x14ac:dyDescent="0.2">
      <c r="A161" s="342">
        <v>44875</v>
      </c>
      <c r="B161" s="259">
        <v>4</v>
      </c>
      <c r="C161" s="258" t="s">
        <v>116</v>
      </c>
      <c r="D161" s="259">
        <v>13.337199999999999</v>
      </c>
      <c r="E161" s="259">
        <v>43.915500000000002</v>
      </c>
    </row>
    <row r="162" spans="1:5" s="258" customFormat="1" ht="9" x14ac:dyDescent="0.2">
      <c r="A162" s="342">
        <v>44876</v>
      </c>
      <c r="B162" s="259">
        <v>3</v>
      </c>
      <c r="C162" s="258" t="s">
        <v>316</v>
      </c>
      <c r="D162" s="259">
        <v>13.2287</v>
      </c>
      <c r="E162" s="259">
        <v>43.955199999999998</v>
      </c>
    </row>
    <row r="163" spans="1:5" s="258" customFormat="1" ht="9" x14ac:dyDescent="0.2">
      <c r="A163" s="342">
        <v>44876</v>
      </c>
      <c r="B163" s="259">
        <v>3.3</v>
      </c>
      <c r="C163" s="258" t="s">
        <v>116</v>
      </c>
      <c r="D163" s="259">
        <v>13.3752</v>
      </c>
      <c r="E163" s="259">
        <v>43.967799999999997</v>
      </c>
    </row>
    <row r="164" spans="1:5" s="258" customFormat="1" ht="9" x14ac:dyDescent="0.2">
      <c r="A164" s="342">
        <v>44876</v>
      </c>
      <c r="B164" s="259">
        <v>3.8</v>
      </c>
      <c r="C164" s="258" t="s">
        <v>316</v>
      </c>
      <c r="D164" s="259">
        <v>13.326000000000001</v>
      </c>
      <c r="E164" s="259">
        <v>43.940300000000001</v>
      </c>
    </row>
    <row r="165" spans="1:5" s="258" customFormat="1" ht="9" x14ac:dyDescent="0.2">
      <c r="A165" s="342">
        <v>44877</v>
      </c>
      <c r="B165" s="259">
        <v>3.1</v>
      </c>
      <c r="C165" s="258" t="s">
        <v>316</v>
      </c>
      <c r="D165" s="259">
        <v>13.332700000000001</v>
      </c>
      <c r="E165" s="259">
        <v>43.969200000000001</v>
      </c>
    </row>
    <row r="166" spans="1:5" s="258" customFormat="1" ht="9" x14ac:dyDescent="0.2">
      <c r="A166" s="342">
        <v>44879</v>
      </c>
      <c r="B166" s="259">
        <v>3.5</v>
      </c>
      <c r="C166" s="258" t="s">
        <v>116</v>
      </c>
      <c r="D166" s="259">
        <v>13.3483</v>
      </c>
      <c r="E166" s="259">
        <v>43.936799999999998</v>
      </c>
    </row>
    <row r="167" spans="1:5" s="258" customFormat="1" ht="9" x14ac:dyDescent="0.2">
      <c r="A167" s="342">
        <v>44881</v>
      </c>
      <c r="B167" s="259">
        <v>3.2</v>
      </c>
      <c r="C167" s="258" t="s">
        <v>116</v>
      </c>
      <c r="D167" s="259">
        <v>13.337</v>
      </c>
      <c r="E167" s="259">
        <v>43.933999999999997</v>
      </c>
    </row>
    <row r="168" spans="1:5" s="258" customFormat="1" ht="9" x14ac:dyDescent="0.2">
      <c r="A168" s="342">
        <v>44882</v>
      </c>
      <c r="B168" s="259">
        <v>3</v>
      </c>
      <c r="C168" s="258" t="s">
        <v>330</v>
      </c>
      <c r="D168" s="259">
        <v>14.5738</v>
      </c>
      <c r="E168" s="259">
        <v>41.534700000000001</v>
      </c>
    </row>
    <row r="169" spans="1:5" s="258" customFormat="1" ht="9" x14ac:dyDescent="0.2">
      <c r="A169" s="342">
        <v>44884</v>
      </c>
      <c r="B169" s="259">
        <v>3</v>
      </c>
      <c r="C169" s="258" t="s">
        <v>316</v>
      </c>
      <c r="D169" s="259">
        <v>13.3195</v>
      </c>
      <c r="E169" s="259">
        <v>43.976700000000001</v>
      </c>
    </row>
    <row r="170" spans="1:5" s="258" customFormat="1" ht="9" x14ac:dyDescent="0.2">
      <c r="A170" s="342">
        <v>44884</v>
      </c>
      <c r="B170" s="259">
        <v>3.1</v>
      </c>
      <c r="C170" s="258" t="s">
        <v>324</v>
      </c>
      <c r="D170" s="259">
        <v>13.254799999999999</v>
      </c>
      <c r="E170" s="259">
        <v>44.245199999999997</v>
      </c>
    </row>
    <row r="171" spans="1:5" s="258" customFormat="1" ht="9" x14ac:dyDescent="0.2">
      <c r="A171" s="342">
        <v>44884</v>
      </c>
      <c r="B171" s="259">
        <v>3.5</v>
      </c>
      <c r="C171" s="258" t="s">
        <v>316</v>
      </c>
      <c r="D171" s="259">
        <v>13.2902</v>
      </c>
      <c r="E171" s="259">
        <v>44.036799999999999</v>
      </c>
    </row>
    <row r="172" spans="1:5" s="258" customFormat="1" ht="9" x14ac:dyDescent="0.2">
      <c r="A172" s="342">
        <v>44885</v>
      </c>
      <c r="B172" s="259">
        <v>3.2</v>
      </c>
      <c r="C172" s="258" t="s">
        <v>316</v>
      </c>
      <c r="D172" s="259">
        <v>13.3185</v>
      </c>
      <c r="E172" s="259">
        <v>43.967700000000001</v>
      </c>
    </row>
    <row r="173" spans="1:5" s="258" customFormat="1" ht="9" x14ac:dyDescent="0.2">
      <c r="A173" s="342">
        <v>44885</v>
      </c>
      <c r="B173" s="259">
        <v>3.3</v>
      </c>
      <c r="C173" s="258" t="s">
        <v>116</v>
      </c>
      <c r="D173" s="259">
        <v>13.3353</v>
      </c>
      <c r="E173" s="259">
        <v>43.908299999999997</v>
      </c>
    </row>
    <row r="174" spans="1:5" s="258" customFormat="1" ht="9" x14ac:dyDescent="0.2">
      <c r="A174" s="342">
        <v>44885</v>
      </c>
      <c r="B174" s="259">
        <v>3.3</v>
      </c>
      <c r="C174" s="258" t="s">
        <v>316</v>
      </c>
      <c r="D174" s="259">
        <v>13.282500000000001</v>
      </c>
      <c r="E174" s="259">
        <v>43.962499999999999</v>
      </c>
    </row>
    <row r="175" spans="1:5" s="258" customFormat="1" ht="9" x14ac:dyDescent="0.2">
      <c r="A175" s="342">
        <v>44885</v>
      </c>
      <c r="B175" s="259">
        <v>4.2</v>
      </c>
      <c r="C175" s="258" t="s">
        <v>316</v>
      </c>
      <c r="D175" s="259">
        <v>13.264200000000001</v>
      </c>
      <c r="E175" s="259">
        <v>43.902700000000003</v>
      </c>
    </row>
    <row r="176" spans="1:5" s="258" customFormat="1" ht="9" x14ac:dyDescent="0.2">
      <c r="A176" s="342">
        <v>44888</v>
      </c>
      <c r="B176" s="259">
        <v>3.5</v>
      </c>
      <c r="C176" s="258" t="s">
        <v>128</v>
      </c>
      <c r="D176" s="259">
        <v>12.6982</v>
      </c>
      <c r="E176" s="259">
        <v>36.3568</v>
      </c>
    </row>
    <row r="177" spans="1:5" s="258" customFormat="1" ht="9" x14ac:dyDescent="0.2">
      <c r="A177" s="342">
        <v>44888</v>
      </c>
      <c r="B177" s="259">
        <v>3.6</v>
      </c>
      <c r="C177" s="258" t="s">
        <v>316</v>
      </c>
      <c r="D177" s="259">
        <v>13.2288</v>
      </c>
      <c r="E177" s="259">
        <v>43.91</v>
      </c>
    </row>
    <row r="178" spans="1:5" s="258" customFormat="1" ht="9" x14ac:dyDescent="0.2">
      <c r="A178" s="342">
        <v>44889</v>
      </c>
      <c r="B178" s="259">
        <v>3.2</v>
      </c>
      <c r="C178" s="258" t="s">
        <v>316</v>
      </c>
      <c r="D178" s="259">
        <v>13.2753</v>
      </c>
      <c r="E178" s="259">
        <v>43.924999999999997</v>
      </c>
    </row>
    <row r="179" spans="1:5" s="258" customFormat="1" ht="9" x14ac:dyDescent="0.2">
      <c r="A179" s="342">
        <v>44889</v>
      </c>
      <c r="B179" s="259">
        <v>3.2</v>
      </c>
      <c r="C179" s="258" t="s">
        <v>316</v>
      </c>
      <c r="D179" s="259">
        <v>13.293699999999999</v>
      </c>
      <c r="E179" s="259">
        <v>43.904000000000003</v>
      </c>
    </row>
    <row r="180" spans="1:5" s="258" customFormat="1" ht="9" x14ac:dyDescent="0.2">
      <c r="A180" s="342">
        <v>44890</v>
      </c>
      <c r="B180" s="259">
        <v>3.5</v>
      </c>
      <c r="C180" s="258" t="s">
        <v>329</v>
      </c>
      <c r="D180" s="259">
        <v>11.782299999999999</v>
      </c>
      <c r="E180" s="259">
        <v>43.6252</v>
      </c>
    </row>
    <row r="181" spans="1:5" s="258" customFormat="1" ht="9" x14ac:dyDescent="0.2">
      <c r="A181" s="342">
        <v>44891</v>
      </c>
      <c r="B181" s="259">
        <v>3.2</v>
      </c>
      <c r="C181" s="258" t="s">
        <v>115</v>
      </c>
      <c r="D181" s="259">
        <v>16.249500000000001</v>
      </c>
      <c r="E181" s="259">
        <v>42.680799999999998</v>
      </c>
    </row>
    <row r="182" spans="1:5" s="258" customFormat="1" ht="9" x14ac:dyDescent="0.2">
      <c r="A182" s="342">
        <v>44892</v>
      </c>
      <c r="B182" s="259">
        <v>3.5</v>
      </c>
      <c r="C182" s="258" t="s">
        <v>113</v>
      </c>
      <c r="D182" s="259">
        <v>15.3103</v>
      </c>
      <c r="E182" s="259">
        <v>39.216799999999999</v>
      </c>
    </row>
    <row r="183" spans="1:5" s="258" customFormat="1" ht="9" x14ac:dyDescent="0.2">
      <c r="A183" s="342">
        <v>44893</v>
      </c>
      <c r="B183" s="259">
        <v>3</v>
      </c>
      <c r="C183" s="258" t="s">
        <v>328</v>
      </c>
      <c r="D183" s="259">
        <v>15.908300000000001</v>
      </c>
      <c r="E183" s="259">
        <v>39.7712</v>
      </c>
    </row>
    <row r="184" spans="1:5" s="258" customFormat="1" ht="9" x14ac:dyDescent="0.2">
      <c r="A184" s="342">
        <v>44893</v>
      </c>
      <c r="B184" s="259">
        <v>3.1</v>
      </c>
      <c r="C184" s="258" t="s">
        <v>113</v>
      </c>
      <c r="D184" s="259">
        <v>15.659700000000001</v>
      </c>
      <c r="E184" s="259">
        <v>38.952300000000001</v>
      </c>
    </row>
    <row r="185" spans="1:5" s="258" customFormat="1" ht="9" x14ac:dyDescent="0.2">
      <c r="A185" s="342">
        <v>44896</v>
      </c>
      <c r="B185" s="259">
        <v>3.2</v>
      </c>
      <c r="C185" s="258" t="s">
        <v>116</v>
      </c>
      <c r="D185" s="259">
        <v>13.339</v>
      </c>
      <c r="E185" s="259">
        <v>43.887500000000003</v>
      </c>
    </row>
    <row r="186" spans="1:5" s="258" customFormat="1" ht="9" x14ac:dyDescent="0.2">
      <c r="A186" s="342">
        <v>44896</v>
      </c>
      <c r="B186" s="259">
        <v>3.4</v>
      </c>
      <c r="C186" s="258" t="s">
        <v>116</v>
      </c>
      <c r="D186" s="259">
        <v>13.330500000000001</v>
      </c>
      <c r="E186" s="259">
        <v>43.888800000000003</v>
      </c>
    </row>
    <row r="187" spans="1:5" s="258" customFormat="1" ht="9" x14ac:dyDescent="0.2">
      <c r="A187" s="342">
        <v>44897</v>
      </c>
      <c r="B187" s="259">
        <v>3.4</v>
      </c>
      <c r="C187" s="258" t="s">
        <v>113</v>
      </c>
      <c r="D187" s="259">
        <v>12.157999999999999</v>
      </c>
      <c r="E187" s="259">
        <v>38.500300000000003</v>
      </c>
    </row>
    <row r="188" spans="1:5" s="258" customFormat="1" ht="9" x14ac:dyDescent="0.2">
      <c r="A188" s="342">
        <v>44899</v>
      </c>
      <c r="B188" s="259">
        <v>4.5</v>
      </c>
      <c r="C188" s="258" t="s">
        <v>112</v>
      </c>
      <c r="D188" s="259">
        <v>14.859</v>
      </c>
      <c r="E188" s="259">
        <v>38.353999999999999</v>
      </c>
    </row>
    <row r="189" spans="1:5" s="258" customFormat="1" ht="9" x14ac:dyDescent="0.2">
      <c r="A189" s="342">
        <v>44900</v>
      </c>
      <c r="B189" s="259">
        <v>3.1</v>
      </c>
      <c r="C189" s="258" t="s">
        <v>113</v>
      </c>
      <c r="D189" s="259">
        <v>15.252800000000001</v>
      </c>
      <c r="E189" s="259">
        <v>38.988700000000001</v>
      </c>
    </row>
    <row r="190" spans="1:5" s="258" customFormat="1" ht="9" x14ac:dyDescent="0.2">
      <c r="A190" s="342">
        <v>44900</v>
      </c>
      <c r="B190" s="259">
        <v>3.7</v>
      </c>
      <c r="C190" s="258" t="s">
        <v>327</v>
      </c>
      <c r="D190" s="259">
        <v>12.4268</v>
      </c>
      <c r="E190" s="259">
        <v>43.478200000000001</v>
      </c>
    </row>
    <row r="191" spans="1:5" s="258" customFormat="1" ht="9" x14ac:dyDescent="0.2">
      <c r="A191" s="342">
        <v>44902</v>
      </c>
      <c r="B191" s="259">
        <v>3</v>
      </c>
      <c r="C191" s="258" t="s">
        <v>316</v>
      </c>
      <c r="D191" s="259">
        <v>13.3133</v>
      </c>
      <c r="E191" s="259">
        <v>43.920200000000001</v>
      </c>
    </row>
    <row r="192" spans="1:5" s="258" customFormat="1" ht="9" x14ac:dyDescent="0.2">
      <c r="A192" s="342">
        <v>44902</v>
      </c>
      <c r="B192" s="259">
        <v>3.1</v>
      </c>
      <c r="C192" s="258" t="s">
        <v>112</v>
      </c>
      <c r="D192" s="259">
        <v>14.8673</v>
      </c>
      <c r="E192" s="259">
        <v>38.6325</v>
      </c>
    </row>
    <row r="193" spans="1:5" s="258" customFormat="1" ht="9" x14ac:dyDescent="0.2">
      <c r="A193" s="342">
        <v>44903</v>
      </c>
      <c r="B193" s="259">
        <v>3</v>
      </c>
      <c r="C193" s="258" t="s">
        <v>316</v>
      </c>
      <c r="D193" s="259">
        <v>13.3127</v>
      </c>
      <c r="E193" s="259">
        <v>43.954000000000001</v>
      </c>
    </row>
    <row r="194" spans="1:5" s="258" customFormat="1" ht="9" x14ac:dyDescent="0.2">
      <c r="A194" s="342">
        <v>44903</v>
      </c>
      <c r="B194" s="259">
        <v>3.3</v>
      </c>
      <c r="C194" s="258" t="s">
        <v>316</v>
      </c>
      <c r="D194" s="259">
        <v>13.317500000000001</v>
      </c>
      <c r="E194" s="259">
        <v>43.931199999999997</v>
      </c>
    </row>
    <row r="195" spans="1:5" s="258" customFormat="1" ht="9" x14ac:dyDescent="0.2">
      <c r="A195" s="342">
        <v>44903</v>
      </c>
      <c r="B195" s="259">
        <v>3.6</v>
      </c>
      <c r="C195" s="258" t="s">
        <v>316</v>
      </c>
      <c r="D195" s="259">
        <v>13.297000000000001</v>
      </c>
      <c r="E195" s="259">
        <v>43.912999999999997</v>
      </c>
    </row>
    <row r="196" spans="1:5" s="258" customFormat="1" ht="9" x14ac:dyDescent="0.2">
      <c r="A196" s="342">
        <v>44903</v>
      </c>
      <c r="B196" s="259">
        <v>3.9</v>
      </c>
      <c r="C196" s="258" t="s">
        <v>326</v>
      </c>
      <c r="D196" s="259">
        <v>14.594799999999999</v>
      </c>
      <c r="E196" s="259">
        <v>37.073999999999998</v>
      </c>
    </row>
    <row r="197" spans="1:5" s="258" customFormat="1" ht="9" x14ac:dyDescent="0.2">
      <c r="A197" s="342">
        <v>44903</v>
      </c>
      <c r="B197" s="259">
        <v>3.9</v>
      </c>
      <c r="C197" s="258" t="s">
        <v>316</v>
      </c>
      <c r="D197" s="259">
        <v>13.2888</v>
      </c>
      <c r="E197" s="259">
        <v>43.914000000000001</v>
      </c>
    </row>
    <row r="198" spans="1:5" s="258" customFormat="1" ht="9" x14ac:dyDescent="0.2">
      <c r="A198" s="342">
        <v>44906</v>
      </c>
      <c r="B198" s="259">
        <v>3</v>
      </c>
      <c r="C198" s="258" t="s">
        <v>115</v>
      </c>
      <c r="D198" s="259">
        <v>16.2133</v>
      </c>
      <c r="E198" s="259">
        <v>42.640999999999998</v>
      </c>
    </row>
    <row r="199" spans="1:5" s="258" customFormat="1" ht="9" x14ac:dyDescent="0.2">
      <c r="A199" s="342">
        <v>44906</v>
      </c>
      <c r="B199" s="259">
        <v>3</v>
      </c>
      <c r="C199" s="258" t="s">
        <v>325</v>
      </c>
      <c r="D199" s="259">
        <v>15.238300000000001</v>
      </c>
      <c r="E199" s="259">
        <v>37.484699999999997</v>
      </c>
    </row>
    <row r="200" spans="1:5" s="258" customFormat="1" ht="9" x14ac:dyDescent="0.2">
      <c r="A200" s="342">
        <v>44906</v>
      </c>
      <c r="B200" s="259">
        <v>3.2</v>
      </c>
      <c r="C200" s="258" t="s">
        <v>324</v>
      </c>
      <c r="D200" s="259">
        <v>13.561199999999999</v>
      </c>
      <c r="E200" s="259">
        <v>44.3827</v>
      </c>
    </row>
    <row r="201" spans="1:5" s="258" customFormat="1" ht="9" x14ac:dyDescent="0.2">
      <c r="A201" s="342">
        <v>44907</v>
      </c>
      <c r="B201" s="259">
        <v>3.2</v>
      </c>
      <c r="C201" s="258" t="s">
        <v>323</v>
      </c>
      <c r="D201" s="259">
        <v>12.917999999999999</v>
      </c>
      <c r="E201" s="259">
        <v>43.025199999999998</v>
      </c>
    </row>
    <row r="202" spans="1:5" s="258" customFormat="1" ht="9" x14ac:dyDescent="0.2">
      <c r="A202" s="342">
        <v>44908</v>
      </c>
      <c r="B202" s="259">
        <v>3.4</v>
      </c>
      <c r="C202" s="258" t="s">
        <v>316</v>
      </c>
      <c r="D202" s="259">
        <v>13.2812</v>
      </c>
      <c r="E202" s="259">
        <v>44.046799999999998</v>
      </c>
    </row>
    <row r="203" spans="1:5" s="258" customFormat="1" ht="9" x14ac:dyDescent="0.2">
      <c r="A203" s="342">
        <v>44909</v>
      </c>
      <c r="B203" s="259">
        <v>3</v>
      </c>
      <c r="C203" s="258" t="s">
        <v>316</v>
      </c>
      <c r="D203" s="259">
        <v>13.2392</v>
      </c>
      <c r="E203" s="259">
        <v>44.017299999999999</v>
      </c>
    </row>
    <row r="204" spans="1:5" s="258" customFormat="1" ht="9" x14ac:dyDescent="0.2">
      <c r="A204" s="342">
        <v>44910</v>
      </c>
      <c r="B204" s="259">
        <v>3</v>
      </c>
      <c r="C204" s="258" t="s">
        <v>322</v>
      </c>
      <c r="D204" s="259">
        <v>14.883699999999999</v>
      </c>
      <c r="E204" s="259">
        <v>37.963999999999999</v>
      </c>
    </row>
    <row r="205" spans="1:5" s="258" customFormat="1" ht="9" x14ac:dyDescent="0.2">
      <c r="A205" s="342">
        <v>44910</v>
      </c>
      <c r="B205" s="259">
        <v>3.1</v>
      </c>
      <c r="C205" s="258" t="s">
        <v>321</v>
      </c>
      <c r="D205" s="259">
        <v>14.8733</v>
      </c>
      <c r="E205" s="259">
        <v>37.9833</v>
      </c>
    </row>
    <row r="206" spans="1:5" s="258" customFormat="1" ht="9" x14ac:dyDescent="0.2">
      <c r="A206" s="342">
        <v>44910</v>
      </c>
      <c r="B206" s="259">
        <v>3.2</v>
      </c>
      <c r="C206" s="258" t="s">
        <v>320</v>
      </c>
      <c r="D206" s="259">
        <v>15.8042</v>
      </c>
      <c r="E206" s="259">
        <v>41.941699999999997</v>
      </c>
    </row>
    <row r="207" spans="1:5" s="258" customFormat="1" ht="9" x14ac:dyDescent="0.2">
      <c r="A207" s="342">
        <v>44910</v>
      </c>
      <c r="B207" s="259">
        <v>3.6</v>
      </c>
      <c r="C207" s="258" t="s">
        <v>319</v>
      </c>
      <c r="D207" s="259">
        <v>14.888299999999999</v>
      </c>
      <c r="E207" s="259">
        <v>37.927799999999998</v>
      </c>
    </row>
    <row r="208" spans="1:5" s="258" customFormat="1" ht="9" x14ac:dyDescent="0.2">
      <c r="A208" s="342">
        <v>44914</v>
      </c>
      <c r="B208" s="259">
        <v>3</v>
      </c>
      <c r="C208" s="258" t="s">
        <v>318</v>
      </c>
      <c r="D208" s="259">
        <v>12.357799999999999</v>
      </c>
      <c r="E208" s="259">
        <v>43.400700000000001</v>
      </c>
    </row>
    <row r="209" spans="1:5" s="258" customFormat="1" ht="9" x14ac:dyDescent="0.2">
      <c r="A209" s="342">
        <v>44914</v>
      </c>
      <c r="B209" s="259">
        <v>3.3</v>
      </c>
      <c r="C209" s="258" t="s">
        <v>116</v>
      </c>
      <c r="D209" s="259">
        <v>13.3748</v>
      </c>
      <c r="E209" s="259">
        <v>43.876199999999997</v>
      </c>
    </row>
    <row r="210" spans="1:5" s="258" customFormat="1" ht="9" x14ac:dyDescent="0.2">
      <c r="A210" s="342">
        <v>44917</v>
      </c>
      <c r="B210" s="259">
        <v>3.8</v>
      </c>
      <c r="C210" s="258" t="s">
        <v>113</v>
      </c>
      <c r="D210" s="259">
        <v>11.542299999999999</v>
      </c>
      <c r="E210" s="259">
        <v>38.549700000000001</v>
      </c>
    </row>
    <row r="211" spans="1:5" s="258" customFormat="1" ht="9" x14ac:dyDescent="0.2">
      <c r="A211" s="342">
        <v>44918</v>
      </c>
      <c r="B211" s="259">
        <v>3.1</v>
      </c>
      <c r="C211" s="258" t="s">
        <v>317</v>
      </c>
      <c r="D211" s="259">
        <v>12.755800000000001</v>
      </c>
      <c r="E211" s="259">
        <v>41.983699999999999</v>
      </c>
    </row>
    <row r="212" spans="1:5" s="258" customFormat="1" ht="9" x14ac:dyDescent="0.2">
      <c r="A212" s="342">
        <v>44924</v>
      </c>
      <c r="B212" s="259">
        <v>4</v>
      </c>
      <c r="C212" s="258" t="s">
        <v>113</v>
      </c>
      <c r="D212" s="259">
        <v>15.204800000000001</v>
      </c>
      <c r="E212" s="259">
        <v>39.366300000000003</v>
      </c>
    </row>
    <row r="213" spans="1:5" s="258" customFormat="1" ht="9" x14ac:dyDescent="0.2">
      <c r="A213" s="342">
        <v>44924</v>
      </c>
      <c r="B213" s="259">
        <v>4</v>
      </c>
      <c r="C213" s="258" t="s">
        <v>113</v>
      </c>
      <c r="D213" s="259">
        <v>15.215299999999999</v>
      </c>
      <c r="E213" s="259">
        <v>39.362699999999997</v>
      </c>
    </row>
    <row r="214" spans="1:5" s="258" customFormat="1" ht="9" x14ac:dyDescent="0.2">
      <c r="A214" s="342">
        <v>44926</v>
      </c>
      <c r="B214" s="259">
        <v>3.1</v>
      </c>
      <c r="C214" s="258" t="s">
        <v>316</v>
      </c>
      <c r="D214" s="259">
        <v>13.307700000000001</v>
      </c>
      <c r="E214" s="259">
        <v>43.982700000000001</v>
      </c>
    </row>
    <row r="215" spans="1:5" s="205" customFormat="1" ht="3" customHeight="1" x14ac:dyDescent="0.2">
      <c r="A215" s="256"/>
      <c r="B215" s="257"/>
      <c r="C215" s="256"/>
      <c r="D215" s="256"/>
      <c r="E215" s="256"/>
    </row>
    <row r="216" spans="1:5" s="255" customFormat="1" ht="3" customHeight="1" x14ac:dyDescent="0.25"/>
    <row r="217" spans="1:5" s="255" customFormat="1" ht="12.75" customHeight="1" x14ac:dyDescent="0.25">
      <c r="A217" s="422" t="s">
        <v>107</v>
      </c>
      <c r="B217" s="422"/>
      <c r="C217" s="422"/>
      <c r="D217" s="422"/>
      <c r="E217" s="422"/>
    </row>
    <row r="218" spans="1:5" s="255" customFormat="1" ht="12.75" customHeight="1" x14ac:dyDescent="0.25"/>
    <row r="219" spans="1:5" s="255" customFormat="1" ht="12.75" customHeight="1" x14ac:dyDescent="0.25"/>
    <row r="220" spans="1:5" s="255" customFormat="1" ht="12.75" customHeight="1" x14ac:dyDescent="0.25"/>
    <row r="221" spans="1:5" s="255" customFormat="1" ht="12.75" customHeight="1" x14ac:dyDescent="0.25"/>
    <row r="222" spans="1:5" s="255" customFormat="1" ht="12.75" customHeight="1" x14ac:dyDescent="0.25"/>
  </sheetData>
  <mergeCells count="26">
    <mergeCell ref="GW6:HH6"/>
    <mergeCell ref="HI6:HT6"/>
    <mergeCell ref="HU6:IF6"/>
    <mergeCell ref="IG6:IR6"/>
    <mergeCell ref="IS6:IV6"/>
    <mergeCell ref="M6:X6"/>
    <mergeCell ref="Y6:AJ6"/>
    <mergeCell ref="AK6:AV6"/>
    <mergeCell ref="AW6:BH6"/>
    <mergeCell ref="GK6:GV6"/>
    <mergeCell ref="BI6:BT6"/>
    <mergeCell ref="BU6:CF6"/>
    <mergeCell ref="CG6:CR6"/>
    <mergeCell ref="CS6:DD6"/>
    <mergeCell ref="DE6:DP6"/>
    <mergeCell ref="DQ6:EB6"/>
    <mergeCell ref="EC6:EN6"/>
    <mergeCell ref="EO6:EZ6"/>
    <mergeCell ref="FA6:FL6"/>
    <mergeCell ref="FM6:FX6"/>
    <mergeCell ref="FY6:GJ6"/>
    <mergeCell ref="A5:C5"/>
    <mergeCell ref="D5:F5"/>
    <mergeCell ref="G5:I5"/>
    <mergeCell ref="J5:L5"/>
    <mergeCell ref="A217:E217"/>
  </mergeCells>
  <pageMargins left="0.7" right="0.7" top="0.75" bottom="0.75" header="0.3" footer="0.3"/>
  <pageSetup paperSize="9" orientation="portrait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1"/>
  <sheetViews>
    <sheetView workbookViewId="0">
      <selection activeCell="A4" sqref="A4"/>
    </sheetView>
  </sheetViews>
  <sheetFormatPr defaultColWidth="9.1796875" defaultRowHeight="14.5" x14ac:dyDescent="0.35"/>
  <cols>
    <col min="1" max="1" width="26.54296875" style="356" customWidth="1"/>
    <col min="2" max="2" width="43.1796875" style="357" customWidth="1"/>
    <col min="3" max="3" width="9.1796875" style="358"/>
    <col min="4" max="4" width="9.1796875" style="374"/>
    <col min="5" max="16384" width="9.1796875" style="356"/>
  </cols>
  <sheetData>
    <row r="1" spans="1:4" s="345" customFormat="1" ht="12" customHeight="1" x14ac:dyDescent="0.2">
      <c r="C1" s="346"/>
      <c r="D1" s="347"/>
    </row>
    <row r="2" spans="1:4" s="345" customFormat="1" ht="12" customHeight="1" x14ac:dyDescent="0.2">
      <c r="C2" s="346"/>
      <c r="D2" s="347"/>
    </row>
    <row r="3" spans="1:4" s="352" customFormat="1" ht="24" customHeight="1" x14ac:dyDescent="0.2">
      <c r="A3" s="348"/>
      <c r="B3" s="349"/>
      <c r="C3" s="350"/>
      <c r="D3" s="351"/>
    </row>
    <row r="4" spans="1:4" s="354" customFormat="1" ht="12" customHeight="1" x14ac:dyDescent="0.25">
      <c r="A4" s="353" t="s">
        <v>13</v>
      </c>
      <c r="D4" s="138"/>
    </row>
    <row r="5" spans="1:4" s="138" customFormat="1" ht="12.5" x14ac:dyDescent="0.25">
      <c r="A5" s="181" t="s">
        <v>267</v>
      </c>
      <c r="B5" s="353"/>
      <c r="C5" s="353"/>
      <c r="D5" s="353"/>
    </row>
    <row r="6" spans="1:4" s="355" customFormat="1" ht="12" customHeight="1" x14ac:dyDescent="0.25">
      <c r="A6" s="355" t="s">
        <v>465</v>
      </c>
      <c r="D6" s="138"/>
    </row>
    <row r="7" spans="1:4" ht="6" customHeight="1" x14ac:dyDescent="0.35">
      <c r="D7" s="138"/>
    </row>
    <row r="8" spans="1:4" s="360" customFormat="1" ht="15" customHeight="1" x14ac:dyDescent="0.25">
      <c r="A8" s="359" t="s">
        <v>70</v>
      </c>
      <c r="B8" s="43" t="s">
        <v>101</v>
      </c>
      <c r="C8" s="127" t="s">
        <v>102</v>
      </c>
      <c r="D8" s="138"/>
    </row>
    <row r="9" spans="1:4" s="362" customFormat="1" ht="10" customHeight="1" x14ac:dyDescent="0.25">
      <c r="A9" s="9" t="s">
        <v>34</v>
      </c>
      <c r="B9" s="98">
        <v>91.61901128526118</v>
      </c>
      <c r="C9" s="361">
        <f>$B$36</f>
        <v>79.523358362127667</v>
      </c>
      <c r="D9" s="182"/>
    </row>
    <row r="10" spans="1:4" s="362" customFormat="1" ht="10" customHeight="1" x14ac:dyDescent="0.25">
      <c r="A10" s="9" t="s">
        <v>56</v>
      </c>
      <c r="B10" s="98">
        <v>90.98033287770896</v>
      </c>
      <c r="C10" s="361">
        <f t="shared" ref="C10:C35" si="0">$B$36</f>
        <v>79.523358362127667</v>
      </c>
      <c r="D10" s="182"/>
    </row>
    <row r="11" spans="1:4" s="362" customFormat="1" ht="10" customHeight="1" x14ac:dyDescent="0.25">
      <c r="A11" s="9" t="s">
        <v>44</v>
      </c>
      <c r="B11" s="98">
        <v>90.163054198492901</v>
      </c>
      <c r="C11" s="361">
        <f t="shared" si="0"/>
        <v>79.523358362127667</v>
      </c>
      <c r="D11" s="182"/>
    </row>
    <row r="12" spans="1:4" s="362" customFormat="1" ht="10" customHeight="1" x14ac:dyDescent="0.25">
      <c r="A12" s="9" t="s">
        <v>47</v>
      </c>
      <c r="B12" s="98">
        <v>88.256212371842906</v>
      </c>
      <c r="C12" s="361">
        <f t="shared" si="0"/>
        <v>79.523358362127667</v>
      </c>
      <c r="D12" s="182"/>
    </row>
    <row r="13" spans="1:4" s="362" customFormat="1" ht="10" customHeight="1" x14ac:dyDescent="0.25">
      <c r="A13" s="9" t="s">
        <v>464</v>
      </c>
      <c r="B13" s="98">
        <v>86.933142397970883</v>
      </c>
      <c r="C13" s="361">
        <f t="shared" si="0"/>
        <v>79.523358362127667</v>
      </c>
      <c r="D13" s="182"/>
    </row>
    <row r="14" spans="1:4" s="362" customFormat="1" ht="10" customHeight="1" x14ac:dyDescent="0.25">
      <c r="A14" s="9" t="s">
        <v>43</v>
      </c>
      <c r="B14" s="98">
        <v>86.231536009693897</v>
      </c>
      <c r="C14" s="361">
        <f t="shared" si="0"/>
        <v>79.523358362127667</v>
      </c>
      <c r="D14" s="182"/>
    </row>
    <row r="15" spans="1:4" s="362" customFormat="1" ht="10" customHeight="1" x14ac:dyDescent="0.25">
      <c r="A15" s="9" t="s">
        <v>51</v>
      </c>
      <c r="B15" s="98">
        <v>86.058037423584238</v>
      </c>
      <c r="C15" s="361">
        <f t="shared" si="0"/>
        <v>79.523358362127667</v>
      </c>
      <c r="D15" s="182"/>
    </row>
    <row r="16" spans="1:4" s="362" customFormat="1" ht="10" customHeight="1" x14ac:dyDescent="0.25">
      <c r="A16" s="9" t="s">
        <v>38</v>
      </c>
      <c r="B16" s="98">
        <v>84.944328132480479</v>
      </c>
      <c r="C16" s="361">
        <f t="shared" si="0"/>
        <v>79.523358362127667</v>
      </c>
      <c r="D16" s="182"/>
    </row>
    <row r="17" spans="1:4" s="362" customFormat="1" ht="10" customHeight="1" x14ac:dyDescent="0.25">
      <c r="A17" s="9" t="s">
        <v>49</v>
      </c>
      <c r="B17" s="98">
        <v>83.803889368113715</v>
      </c>
      <c r="C17" s="361">
        <f t="shared" si="0"/>
        <v>79.523358362127667</v>
      </c>
      <c r="D17" s="182"/>
    </row>
    <row r="18" spans="1:4" s="362" customFormat="1" ht="10" customHeight="1" x14ac:dyDescent="0.25">
      <c r="A18" s="9" t="s">
        <v>42</v>
      </c>
      <c r="B18" s="98">
        <v>83.429050470833431</v>
      </c>
      <c r="C18" s="361">
        <f t="shared" si="0"/>
        <v>79.523358362127667</v>
      </c>
      <c r="D18" s="182"/>
    </row>
    <row r="19" spans="1:4" s="362" customFormat="1" ht="10" customHeight="1" x14ac:dyDescent="0.25">
      <c r="A19" s="9" t="s">
        <v>54</v>
      </c>
      <c r="B19" s="98">
        <v>83.270380224516543</v>
      </c>
      <c r="C19" s="361">
        <f t="shared" si="0"/>
        <v>79.523358362127667</v>
      </c>
      <c r="D19" s="182"/>
    </row>
    <row r="20" spans="1:4" s="362" customFormat="1" ht="10" customHeight="1" x14ac:dyDescent="0.25">
      <c r="A20" s="9" t="s">
        <v>39</v>
      </c>
      <c r="B20" s="98">
        <v>83.224038719513302</v>
      </c>
      <c r="C20" s="361">
        <f t="shared" si="0"/>
        <v>79.523358362127667</v>
      </c>
      <c r="D20" s="182"/>
    </row>
    <row r="21" spans="1:4" s="362" customFormat="1" ht="10" customHeight="1" x14ac:dyDescent="0.25">
      <c r="A21" s="9" t="s">
        <v>40</v>
      </c>
      <c r="B21" s="98">
        <v>82.615374820767542</v>
      </c>
      <c r="C21" s="361">
        <f t="shared" si="0"/>
        <v>79.523358362127667</v>
      </c>
      <c r="D21" s="182"/>
    </row>
    <row r="22" spans="1:4" s="362" customFormat="1" ht="10" customHeight="1" x14ac:dyDescent="0.25">
      <c r="A22" s="9" t="s">
        <v>48</v>
      </c>
      <c r="B22" s="98">
        <v>82.338083311160091</v>
      </c>
      <c r="C22" s="361">
        <f t="shared" si="0"/>
        <v>79.523358362127667</v>
      </c>
      <c r="D22" s="182"/>
    </row>
    <row r="23" spans="1:4" s="362" customFormat="1" ht="10" customHeight="1" x14ac:dyDescent="0.25">
      <c r="A23" s="9" t="s">
        <v>35</v>
      </c>
      <c r="B23" s="98">
        <v>81.518852738024847</v>
      </c>
      <c r="C23" s="361">
        <f t="shared" si="0"/>
        <v>79.523358362127667</v>
      </c>
      <c r="D23" s="182"/>
    </row>
    <row r="24" spans="1:4" s="362" customFormat="1" ht="10" customHeight="1" x14ac:dyDescent="0.25">
      <c r="A24" s="9" t="s">
        <v>50</v>
      </c>
      <c r="B24" s="98">
        <v>80.685050815069388</v>
      </c>
      <c r="C24" s="361">
        <f t="shared" si="0"/>
        <v>79.523358362127667</v>
      </c>
      <c r="D24" s="182"/>
    </row>
    <row r="25" spans="1:4" s="362" customFormat="1" ht="10" customHeight="1" x14ac:dyDescent="0.25">
      <c r="A25" s="9" t="s">
        <v>55</v>
      </c>
      <c r="B25" s="98">
        <v>80.311181046777065</v>
      </c>
      <c r="C25" s="361">
        <f t="shared" si="0"/>
        <v>79.523358362127667</v>
      </c>
      <c r="D25" s="182"/>
    </row>
    <row r="26" spans="1:4" s="362" customFormat="1" ht="10" customHeight="1" x14ac:dyDescent="0.25">
      <c r="A26" s="9" t="s">
        <v>32</v>
      </c>
      <c r="B26" s="98">
        <v>79.863444615880269</v>
      </c>
      <c r="C26" s="361">
        <f t="shared" si="0"/>
        <v>79.523358362127667</v>
      </c>
      <c r="D26" s="182"/>
    </row>
    <row r="27" spans="1:4" s="362" customFormat="1" ht="10" customHeight="1" x14ac:dyDescent="0.25">
      <c r="A27" s="9" t="s">
        <v>36</v>
      </c>
      <c r="B27" s="98">
        <v>79.603990874872892</v>
      </c>
      <c r="C27" s="361">
        <f t="shared" si="0"/>
        <v>79.523358362127667</v>
      </c>
      <c r="D27" s="182"/>
    </row>
    <row r="28" spans="1:4" s="362" customFormat="1" ht="10" customHeight="1" x14ac:dyDescent="0.25">
      <c r="A28" s="9" t="s">
        <v>46</v>
      </c>
      <c r="B28" s="98">
        <v>79.240908335868056</v>
      </c>
      <c r="C28" s="361">
        <f t="shared" si="0"/>
        <v>79.523358362127667</v>
      </c>
      <c r="D28" s="182"/>
    </row>
    <row r="29" spans="1:4" s="362" customFormat="1" ht="10" customHeight="1" x14ac:dyDescent="0.25">
      <c r="A29" s="9" t="s">
        <v>37</v>
      </c>
      <c r="B29" s="98">
        <v>77.964363115944394</v>
      </c>
      <c r="C29" s="361">
        <f t="shared" si="0"/>
        <v>79.523358362127667</v>
      </c>
      <c r="D29" s="182"/>
    </row>
    <row r="30" spans="1:4" s="362" customFormat="1" ht="10" customHeight="1" x14ac:dyDescent="0.25">
      <c r="A30" s="9" t="s">
        <v>53</v>
      </c>
      <c r="B30" s="98">
        <v>76.867957989586785</v>
      </c>
      <c r="C30" s="361">
        <f t="shared" si="0"/>
        <v>79.523358362127667</v>
      </c>
      <c r="D30" s="182"/>
    </row>
    <row r="31" spans="1:4" s="362" customFormat="1" ht="10" customHeight="1" x14ac:dyDescent="0.25">
      <c r="A31" s="9" t="s">
        <v>45</v>
      </c>
      <c r="B31" s="98">
        <v>76.212409630818328</v>
      </c>
      <c r="C31" s="361">
        <f t="shared" si="0"/>
        <v>79.523358362127667</v>
      </c>
      <c r="D31" s="182"/>
    </row>
    <row r="32" spans="1:4" s="363" customFormat="1" ht="10" customHeight="1" x14ac:dyDescent="0.25">
      <c r="A32" s="9" t="s">
        <v>41</v>
      </c>
      <c r="B32" s="98">
        <v>76.202647451402058</v>
      </c>
      <c r="C32" s="361">
        <f t="shared" si="0"/>
        <v>79.523358362127667</v>
      </c>
      <c r="D32" s="182"/>
    </row>
    <row r="33" spans="1:4" s="363" customFormat="1" ht="10" customHeight="1" x14ac:dyDescent="0.25">
      <c r="A33" s="9" t="s">
        <v>33</v>
      </c>
      <c r="B33" s="98">
        <v>75.125537298254088</v>
      </c>
      <c r="C33" s="361">
        <f t="shared" si="0"/>
        <v>79.523358362127667</v>
      </c>
      <c r="D33" s="182"/>
    </row>
    <row r="34" spans="1:4" s="363" customFormat="1" ht="10" customHeight="1" x14ac:dyDescent="0.25">
      <c r="A34" s="9" t="s">
        <v>7</v>
      </c>
      <c r="B34" s="98">
        <v>74.77903683926219</v>
      </c>
      <c r="C34" s="361">
        <f t="shared" si="0"/>
        <v>79.523358362127667</v>
      </c>
      <c r="D34" s="182"/>
    </row>
    <row r="35" spans="1:4" s="362" customFormat="1" ht="10" customHeight="1" x14ac:dyDescent="0.25">
      <c r="A35" s="9" t="s">
        <v>52</v>
      </c>
      <c r="B35" s="98">
        <v>73.684027463283641</v>
      </c>
      <c r="C35" s="361">
        <f t="shared" si="0"/>
        <v>79.523358362127667</v>
      </c>
      <c r="D35" s="182"/>
    </row>
    <row r="36" spans="1:4" s="362" customFormat="1" ht="10" customHeight="1" x14ac:dyDescent="0.25">
      <c r="A36" s="10" t="s">
        <v>102</v>
      </c>
      <c r="B36" s="145">
        <v>79.523358362127667</v>
      </c>
      <c r="C36" s="98"/>
      <c r="D36" s="182"/>
    </row>
    <row r="37" spans="1:4" ht="3" customHeight="1" x14ac:dyDescent="0.35">
      <c r="D37" s="182"/>
    </row>
    <row r="38" spans="1:4" s="365" customFormat="1" x14ac:dyDescent="0.35">
      <c r="A38" s="364" t="s">
        <v>70</v>
      </c>
      <c r="B38" s="44" t="s">
        <v>71</v>
      </c>
      <c r="C38" s="128" t="s">
        <v>102</v>
      </c>
      <c r="D38" s="182"/>
    </row>
    <row r="39" spans="1:4" s="366" customFormat="1" ht="10" customHeight="1" x14ac:dyDescent="0.25">
      <c r="A39" s="9" t="s">
        <v>56</v>
      </c>
      <c r="B39" s="98">
        <v>98.684790598896441</v>
      </c>
      <c r="C39" s="361">
        <f>$B$66</f>
        <v>90.467595635041775</v>
      </c>
      <c r="D39" s="182"/>
    </row>
    <row r="40" spans="1:4" s="366" customFormat="1" ht="10" customHeight="1" x14ac:dyDescent="0.25">
      <c r="A40" s="9" t="s">
        <v>38</v>
      </c>
      <c r="B40" s="98">
        <v>97.167821417458342</v>
      </c>
      <c r="C40" s="361">
        <f t="shared" ref="C40:C65" si="1">$B$66</f>
        <v>90.467595635041775</v>
      </c>
      <c r="D40" s="182"/>
    </row>
    <row r="41" spans="1:4" s="366" customFormat="1" ht="10" customHeight="1" x14ac:dyDescent="0.25">
      <c r="A41" s="9" t="s">
        <v>39</v>
      </c>
      <c r="B41" s="98">
        <v>95.723552801031744</v>
      </c>
      <c r="C41" s="361">
        <f t="shared" si="1"/>
        <v>90.467595635041775</v>
      </c>
      <c r="D41" s="182"/>
    </row>
    <row r="42" spans="1:4" s="366" customFormat="1" ht="10" customHeight="1" x14ac:dyDescent="0.25">
      <c r="A42" s="9" t="s">
        <v>50</v>
      </c>
      <c r="B42" s="98">
        <v>93.71253571355885</v>
      </c>
      <c r="C42" s="361">
        <f t="shared" si="1"/>
        <v>90.467595635041775</v>
      </c>
      <c r="D42" s="182"/>
    </row>
    <row r="43" spans="1:4" s="366" customFormat="1" ht="10" customHeight="1" x14ac:dyDescent="0.25">
      <c r="A43" s="9" t="s">
        <v>36</v>
      </c>
      <c r="B43" s="98">
        <v>93.436225687867605</v>
      </c>
      <c r="C43" s="361">
        <f t="shared" si="1"/>
        <v>90.467595635041775</v>
      </c>
      <c r="D43" s="182"/>
    </row>
    <row r="44" spans="1:4" s="366" customFormat="1" ht="10" customHeight="1" x14ac:dyDescent="0.25">
      <c r="A44" s="9" t="s">
        <v>54</v>
      </c>
      <c r="B44" s="98">
        <v>93.426051391079596</v>
      </c>
      <c r="C44" s="361">
        <f t="shared" si="1"/>
        <v>90.467595635041775</v>
      </c>
      <c r="D44" s="182"/>
    </row>
    <row r="45" spans="1:4" s="366" customFormat="1" ht="10" customHeight="1" x14ac:dyDescent="0.25">
      <c r="A45" s="9" t="s">
        <v>42</v>
      </c>
      <c r="B45" s="98">
        <v>92.981191664669112</v>
      </c>
      <c r="C45" s="361">
        <f t="shared" si="1"/>
        <v>90.467595635041775</v>
      </c>
      <c r="D45" s="182"/>
    </row>
    <row r="46" spans="1:4" s="366" customFormat="1" ht="10" customHeight="1" x14ac:dyDescent="0.25">
      <c r="A46" s="9" t="s">
        <v>51</v>
      </c>
      <c r="B46" s="98">
        <v>92.56196416110059</v>
      </c>
      <c r="C46" s="361">
        <f t="shared" si="1"/>
        <v>90.467595635041775</v>
      </c>
      <c r="D46" s="182"/>
    </row>
    <row r="47" spans="1:4" s="366" customFormat="1" ht="10" customHeight="1" x14ac:dyDescent="0.25">
      <c r="A47" s="9" t="s">
        <v>37</v>
      </c>
      <c r="B47" s="98">
        <v>91.901170848605645</v>
      </c>
      <c r="C47" s="361">
        <f t="shared" si="1"/>
        <v>90.467595635041775</v>
      </c>
      <c r="D47" s="182"/>
    </row>
    <row r="48" spans="1:4" s="366" customFormat="1" ht="10" customHeight="1" x14ac:dyDescent="0.25">
      <c r="A48" s="9" t="s">
        <v>7</v>
      </c>
      <c r="B48" s="98">
        <v>91.722248209099192</v>
      </c>
      <c r="C48" s="361">
        <f t="shared" si="1"/>
        <v>90.467595635041775</v>
      </c>
      <c r="D48" s="182"/>
    </row>
    <row r="49" spans="1:4" s="366" customFormat="1" ht="10" customHeight="1" x14ac:dyDescent="0.25">
      <c r="A49" s="9" t="s">
        <v>49</v>
      </c>
      <c r="B49" s="98">
        <v>91.70706699386308</v>
      </c>
      <c r="C49" s="361">
        <f t="shared" si="1"/>
        <v>90.467595635041775</v>
      </c>
      <c r="D49" s="182"/>
    </row>
    <row r="50" spans="1:4" s="366" customFormat="1" ht="10" customHeight="1" x14ac:dyDescent="0.25">
      <c r="A50" s="9" t="s">
        <v>47</v>
      </c>
      <c r="B50" s="98">
        <v>91.61880760043104</v>
      </c>
      <c r="C50" s="361">
        <f t="shared" si="1"/>
        <v>90.467595635041775</v>
      </c>
      <c r="D50" s="182"/>
    </row>
    <row r="51" spans="1:4" s="366" customFormat="1" ht="10" customHeight="1" x14ac:dyDescent="0.25">
      <c r="A51" s="9" t="s">
        <v>48</v>
      </c>
      <c r="B51" s="98">
        <v>91.294138646841176</v>
      </c>
      <c r="C51" s="361">
        <f t="shared" si="1"/>
        <v>90.467595635041775</v>
      </c>
      <c r="D51" s="182"/>
    </row>
    <row r="52" spans="1:4" s="366" customFormat="1" ht="10" customHeight="1" x14ac:dyDescent="0.25">
      <c r="A52" s="9" t="s">
        <v>53</v>
      </c>
      <c r="B52" s="98">
        <v>90.458997792184618</v>
      </c>
      <c r="C52" s="361">
        <f t="shared" si="1"/>
        <v>90.467595635041775</v>
      </c>
      <c r="D52" s="182"/>
    </row>
    <row r="53" spans="1:4" s="366" customFormat="1" ht="10" customHeight="1" x14ac:dyDescent="0.25">
      <c r="A53" s="9" t="s">
        <v>44</v>
      </c>
      <c r="B53" s="98">
        <v>90.197300799500809</v>
      </c>
      <c r="C53" s="361">
        <f t="shared" si="1"/>
        <v>90.467595635041775</v>
      </c>
      <c r="D53" s="182"/>
    </row>
    <row r="54" spans="1:4" s="366" customFormat="1" ht="10" customHeight="1" x14ac:dyDescent="0.25">
      <c r="A54" s="9" t="s">
        <v>45</v>
      </c>
      <c r="B54" s="98">
        <v>90.075943245762687</v>
      </c>
      <c r="C54" s="361">
        <f t="shared" si="1"/>
        <v>90.467595635041775</v>
      </c>
      <c r="D54" s="182"/>
    </row>
    <row r="55" spans="1:4" s="366" customFormat="1" ht="10" customHeight="1" x14ac:dyDescent="0.25">
      <c r="A55" s="9" t="s">
        <v>46</v>
      </c>
      <c r="B55" s="98">
        <v>88.92069905692928</v>
      </c>
      <c r="C55" s="361">
        <f t="shared" si="1"/>
        <v>90.467595635041775</v>
      </c>
      <c r="D55" s="182"/>
    </row>
    <row r="56" spans="1:4" s="366" customFormat="1" ht="10" customHeight="1" x14ac:dyDescent="0.25">
      <c r="A56" s="9" t="s">
        <v>52</v>
      </c>
      <c r="B56" s="98">
        <v>88.268483401677642</v>
      </c>
      <c r="C56" s="361">
        <f t="shared" si="1"/>
        <v>90.467595635041775</v>
      </c>
      <c r="D56" s="182"/>
    </row>
    <row r="57" spans="1:4" s="366" customFormat="1" ht="10" customHeight="1" x14ac:dyDescent="0.25">
      <c r="A57" s="9" t="s">
        <v>40</v>
      </c>
      <c r="B57" s="98">
        <v>87.905630870199161</v>
      </c>
      <c r="C57" s="361">
        <f t="shared" si="1"/>
        <v>90.467595635041775</v>
      </c>
      <c r="D57" s="182"/>
    </row>
    <row r="58" spans="1:4" s="366" customFormat="1" ht="10" customHeight="1" x14ac:dyDescent="0.25">
      <c r="A58" s="9" t="s">
        <v>41</v>
      </c>
      <c r="B58" s="98">
        <v>87.487739887289578</v>
      </c>
      <c r="C58" s="361">
        <f t="shared" si="1"/>
        <v>90.467595635041775</v>
      </c>
      <c r="D58" s="182"/>
    </row>
    <row r="59" spans="1:4" s="366" customFormat="1" ht="10" customHeight="1" x14ac:dyDescent="0.25">
      <c r="A59" s="9" t="s">
        <v>43</v>
      </c>
      <c r="B59" s="98">
        <v>87.36309893262883</v>
      </c>
      <c r="C59" s="361">
        <f t="shared" si="1"/>
        <v>90.467595635041775</v>
      </c>
      <c r="D59" s="182"/>
    </row>
    <row r="60" spans="1:4" s="366" customFormat="1" ht="10" customHeight="1" x14ac:dyDescent="0.25">
      <c r="A60" s="9" t="s">
        <v>32</v>
      </c>
      <c r="B60" s="98">
        <v>87.254056004396901</v>
      </c>
      <c r="C60" s="361">
        <f t="shared" si="1"/>
        <v>90.467595635041775</v>
      </c>
      <c r="D60" s="182"/>
    </row>
    <row r="61" spans="1:4" s="366" customFormat="1" ht="10" customHeight="1" x14ac:dyDescent="0.25">
      <c r="A61" s="9" t="s">
        <v>55</v>
      </c>
      <c r="B61" s="98">
        <v>86.929476837981099</v>
      </c>
      <c r="C61" s="361">
        <f t="shared" si="1"/>
        <v>90.467595635041775</v>
      </c>
      <c r="D61" s="182"/>
    </row>
    <row r="62" spans="1:4" s="366" customFormat="1" ht="10" customHeight="1" x14ac:dyDescent="0.25">
      <c r="A62" s="9" t="s">
        <v>35</v>
      </c>
      <c r="B62" s="98">
        <v>85.890962594552207</v>
      </c>
      <c r="C62" s="361">
        <f t="shared" si="1"/>
        <v>90.467595635041775</v>
      </c>
      <c r="D62" s="182"/>
    </row>
    <row r="63" spans="1:4" s="366" customFormat="1" ht="10" customHeight="1" x14ac:dyDescent="0.25">
      <c r="A63" s="9" t="s">
        <v>33</v>
      </c>
      <c r="B63" s="98">
        <v>84.071876091135394</v>
      </c>
      <c r="C63" s="361">
        <f t="shared" si="1"/>
        <v>90.467595635041775</v>
      </c>
      <c r="D63" s="182"/>
    </row>
    <row r="64" spans="1:4" s="366" customFormat="1" ht="10" customHeight="1" x14ac:dyDescent="0.25">
      <c r="A64" s="9" t="s">
        <v>464</v>
      </c>
      <c r="B64" s="98">
        <v>81.876666242023092</v>
      </c>
      <c r="C64" s="361">
        <f t="shared" si="1"/>
        <v>90.467595635041775</v>
      </c>
      <c r="D64" s="182"/>
    </row>
    <row r="65" spans="1:4" s="367" customFormat="1" ht="10" customHeight="1" x14ac:dyDescent="0.25">
      <c r="A65" s="9" t="s">
        <v>34</v>
      </c>
      <c r="B65" s="98">
        <v>71.897067653701754</v>
      </c>
      <c r="C65" s="361">
        <f t="shared" si="1"/>
        <v>90.467595635041775</v>
      </c>
      <c r="D65" s="182"/>
    </row>
    <row r="66" spans="1:4" ht="12.75" customHeight="1" x14ac:dyDescent="0.35">
      <c r="A66" s="10" t="s">
        <v>102</v>
      </c>
      <c r="B66" s="145">
        <v>90.467595635041775</v>
      </c>
      <c r="C66" s="361"/>
      <c r="D66" s="182"/>
    </row>
    <row r="67" spans="1:4" ht="3" customHeight="1" x14ac:dyDescent="0.35">
      <c r="A67" s="352"/>
      <c r="B67" s="349"/>
      <c r="C67" s="350"/>
      <c r="D67" s="182"/>
    </row>
    <row r="68" spans="1:4" x14ac:dyDescent="0.35">
      <c r="A68" s="368" t="s">
        <v>70</v>
      </c>
      <c r="B68" s="46" t="s">
        <v>86</v>
      </c>
      <c r="C68" s="129" t="s">
        <v>102</v>
      </c>
      <c r="D68" s="182"/>
    </row>
    <row r="69" spans="1:4" s="362" customFormat="1" ht="10" customHeight="1" x14ac:dyDescent="0.25">
      <c r="A69" s="9" t="s">
        <v>56</v>
      </c>
      <c r="B69" s="98">
        <v>96.601136927780033</v>
      </c>
      <c r="C69" s="361">
        <f>$B$96</f>
        <v>74.506566481831101</v>
      </c>
      <c r="D69" s="182"/>
    </row>
    <row r="70" spans="1:4" s="362" customFormat="1" ht="10" customHeight="1" x14ac:dyDescent="0.25">
      <c r="A70" s="9" t="s">
        <v>39</v>
      </c>
      <c r="B70" s="98">
        <v>90.090941321666904</v>
      </c>
      <c r="C70" s="361">
        <f t="shared" ref="C70:C95" si="2">$B$96</f>
        <v>74.506566481831101</v>
      </c>
      <c r="D70" s="182"/>
    </row>
    <row r="71" spans="1:4" s="362" customFormat="1" ht="10" customHeight="1" x14ac:dyDescent="0.25">
      <c r="A71" s="9" t="s">
        <v>38</v>
      </c>
      <c r="B71" s="98">
        <v>88.33777126606121</v>
      </c>
      <c r="C71" s="361">
        <f t="shared" si="2"/>
        <v>74.506566481831101</v>
      </c>
      <c r="D71" s="182"/>
    </row>
    <row r="72" spans="1:4" s="362" customFormat="1" ht="10" customHeight="1" x14ac:dyDescent="0.25">
      <c r="A72" s="9" t="s">
        <v>54</v>
      </c>
      <c r="B72" s="98">
        <v>80.556811362063314</v>
      </c>
      <c r="C72" s="361">
        <f t="shared" si="2"/>
        <v>74.506566481831101</v>
      </c>
      <c r="D72" s="182"/>
    </row>
    <row r="73" spans="1:4" s="362" customFormat="1" ht="10" customHeight="1" x14ac:dyDescent="0.25">
      <c r="A73" s="9" t="s">
        <v>37</v>
      </c>
      <c r="B73" s="98">
        <v>79.345086004420637</v>
      </c>
      <c r="C73" s="361">
        <f t="shared" si="2"/>
        <v>74.506566481831101</v>
      </c>
      <c r="D73" s="182"/>
    </row>
    <row r="74" spans="1:4" s="362" customFormat="1" ht="10" customHeight="1" x14ac:dyDescent="0.25">
      <c r="A74" s="9" t="s">
        <v>51</v>
      </c>
      <c r="B74" s="98">
        <v>79.305705643148841</v>
      </c>
      <c r="C74" s="361">
        <f t="shared" si="2"/>
        <v>74.506566481831101</v>
      </c>
      <c r="D74" s="182"/>
    </row>
    <row r="75" spans="1:4" s="362" customFormat="1" ht="10" customHeight="1" x14ac:dyDescent="0.25">
      <c r="A75" s="9" t="s">
        <v>49</v>
      </c>
      <c r="B75" s="98">
        <v>77.859945901654598</v>
      </c>
      <c r="C75" s="361">
        <f t="shared" si="2"/>
        <v>74.506566481831101</v>
      </c>
      <c r="D75" s="182"/>
    </row>
    <row r="76" spans="1:4" s="362" customFormat="1" ht="10" customHeight="1" x14ac:dyDescent="0.25">
      <c r="A76" s="9" t="s">
        <v>50</v>
      </c>
      <c r="B76" s="98">
        <v>77.556589634828924</v>
      </c>
      <c r="C76" s="361">
        <f t="shared" si="2"/>
        <v>74.506566481831101</v>
      </c>
      <c r="D76" s="182"/>
    </row>
    <row r="77" spans="1:4" s="362" customFormat="1" ht="10" customHeight="1" x14ac:dyDescent="0.25">
      <c r="A77" s="9" t="s">
        <v>45</v>
      </c>
      <c r="B77" s="98">
        <v>77.514500028232476</v>
      </c>
      <c r="C77" s="361">
        <f t="shared" si="2"/>
        <v>74.506566481831101</v>
      </c>
      <c r="D77" s="182"/>
    </row>
    <row r="78" spans="1:4" s="362" customFormat="1" ht="10" customHeight="1" x14ac:dyDescent="0.25">
      <c r="A78" s="9" t="s">
        <v>43</v>
      </c>
      <c r="B78" s="98">
        <v>75.538417894127235</v>
      </c>
      <c r="C78" s="361">
        <f t="shared" si="2"/>
        <v>74.506566481831101</v>
      </c>
      <c r="D78" s="182"/>
    </row>
    <row r="79" spans="1:4" s="362" customFormat="1" ht="10" customHeight="1" x14ac:dyDescent="0.25">
      <c r="A79" s="9" t="s">
        <v>48</v>
      </c>
      <c r="B79" s="98">
        <v>74.056139228568156</v>
      </c>
      <c r="C79" s="361">
        <f t="shared" si="2"/>
        <v>74.506566481831101</v>
      </c>
      <c r="D79" s="182"/>
    </row>
    <row r="80" spans="1:4" s="362" customFormat="1" ht="10" customHeight="1" x14ac:dyDescent="0.25">
      <c r="A80" s="9" t="s">
        <v>42</v>
      </c>
      <c r="B80" s="98">
        <v>73.802719751076282</v>
      </c>
      <c r="C80" s="361">
        <f t="shared" si="2"/>
        <v>74.506566481831101</v>
      </c>
      <c r="D80" s="182"/>
    </row>
    <row r="81" spans="1:4" s="362" customFormat="1" ht="10" customHeight="1" x14ac:dyDescent="0.25">
      <c r="A81" s="9" t="s">
        <v>53</v>
      </c>
      <c r="B81" s="98">
        <v>73.777540711375337</v>
      </c>
      <c r="C81" s="361">
        <f t="shared" si="2"/>
        <v>74.506566481831101</v>
      </c>
      <c r="D81" s="182"/>
    </row>
    <row r="82" spans="1:4" s="362" customFormat="1" ht="10" customHeight="1" x14ac:dyDescent="0.25">
      <c r="A82" s="9" t="s">
        <v>36</v>
      </c>
      <c r="B82" s="98">
        <v>73.448129659784115</v>
      </c>
      <c r="C82" s="361">
        <f t="shared" si="2"/>
        <v>74.506566481831101</v>
      </c>
      <c r="D82" s="182"/>
    </row>
    <row r="83" spans="1:4" s="362" customFormat="1" ht="10" customHeight="1" x14ac:dyDescent="0.25">
      <c r="A83" s="9" t="s">
        <v>47</v>
      </c>
      <c r="B83" s="98">
        <v>71.858448506350996</v>
      </c>
      <c r="C83" s="361">
        <f t="shared" si="2"/>
        <v>74.506566481831101</v>
      </c>
      <c r="D83" s="182"/>
    </row>
    <row r="84" spans="1:4" s="362" customFormat="1" ht="10" customHeight="1" x14ac:dyDescent="0.25">
      <c r="A84" s="9" t="s">
        <v>55</v>
      </c>
      <c r="B84" s="98">
        <v>68.646247467822391</v>
      </c>
      <c r="C84" s="361">
        <f t="shared" si="2"/>
        <v>74.506566481831101</v>
      </c>
      <c r="D84" s="182"/>
    </row>
    <row r="85" spans="1:4" s="362" customFormat="1" ht="10" customHeight="1" x14ac:dyDescent="0.25">
      <c r="A85" s="9" t="s">
        <v>52</v>
      </c>
      <c r="B85" s="98">
        <v>68.386284382288594</v>
      </c>
      <c r="C85" s="361">
        <f t="shared" si="2"/>
        <v>74.506566481831101</v>
      </c>
      <c r="D85" s="182"/>
    </row>
    <row r="86" spans="1:4" s="362" customFormat="1" ht="10" customHeight="1" x14ac:dyDescent="0.25">
      <c r="A86" s="9" t="s">
        <v>7</v>
      </c>
      <c r="B86" s="98">
        <v>65.40153377405737</v>
      </c>
      <c r="C86" s="361">
        <f t="shared" si="2"/>
        <v>74.506566481831101</v>
      </c>
      <c r="D86" s="182"/>
    </row>
    <row r="87" spans="1:4" s="362" customFormat="1" ht="10" customHeight="1" x14ac:dyDescent="0.25">
      <c r="A87" s="9" t="s">
        <v>34</v>
      </c>
      <c r="B87" s="98">
        <v>64.931571614906531</v>
      </c>
      <c r="C87" s="361">
        <f t="shared" si="2"/>
        <v>74.506566481831101</v>
      </c>
      <c r="D87" s="182"/>
    </row>
    <row r="88" spans="1:4" s="362" customFormat="1" ht="10" customHeight="1" x14ac:dyDescent="0.25">
      <c r="A88" s="9" t="s">
        <v>46</v>
      </c>
      <c r="B88" s="98">
        <v>63.034161456780694</v>
      </c>
      <c r="C88" s="361">
        <f t="shared" si="2"/>
        <v>74.506566481831101</v>
      </c>
      <c r="D88" s="182"/>
    </row>
    <row r="89" spans="1:4" s="362" customFormat="1" ht="10" customHeight="1" x14ac:dyDescent="0.25">
      <c r="A89" s="9" t="s">
        <v>41</v>
      </c>
      <c r="B89" s="98">
        <v>62.917677929622329</v>
      </c>
      <c r="C89" s="361">
        <f t="shared" si="2"/>
        <v>74.506566481831101</v>
      </c>
      <c r="D89" s="182"/>
    </row>
    <row r="90" spans="1:4" s="362" customFormat="1" ht="10" customHeight="1" x14ac:dyDescent="0.25">
      <c r="A90" s="9" t="s">
        <v>32</v>
      </c>
      <c r="B90" s="98">
        <v>62.602199965414883</v>
      </c>
      <c r="C90" s="361">
        <f t="shared" si="2"/>
        <v>74.506566481831101</v>
      </c>
      <c r="D90" s="182"/>
    </row>
    <row r="91" spans="1:4" s="362" customFormat="1" ht="10" customHeight="1" x14ac:dyDescent="0.25">
      <c r="A91" s="9" t="s">
        <v>464</v>
      </c>
      <c r="B91" s="98">
        <v>60.782380669327907</v>
      </c>
      <c r="C91" s="361">
        <f t="shared" si="2"/>
        <v>74.506566481831101</v>
      </c>
      <c r="D91" s="182"/>
    </row>
    <row r="92" spans="1:4" s="362" customFormat="1" ht="10" customHeight="1" x14ac:dyDescent="0.25">
      <c r="A92" s="9" t="s">
        <v>35</v>
      </c>
      <c r="B92" s="98">
        <v>60.489781451002123</v>
      </c>
      <c r="C92" s="361">
        <f t="shared" si="2"/>
        <v>74.506566481831101</v>
      </c>
      <c r="D92" s="182"/>
    </row>
    <row r="93" spans="1:4" s="362" customFormat="1" ht="10" customHeight="1" x14ac:dyDescent="0.25">
      <c r="A93" s="9" t="s">
        <v>40</v>
      </c>
      <c r="B93" s="98">
        <v>59.557133652319905</v>
      </c>
      <c r="C93" s="361">
        <f t="shared" si="2"/>
        <v>74.506566481831101</v>
      </c>
      <c r="D93" s="182"/>
    </row>
    <row r="94" spans="1:4" s="362" customFormat="1" ht="10" customHeight="1" x14ac:dyDescent="0.25">
      <c r="A94" s="9" t="s">
        <v>44</v>
      </c>
      <c r="B94" s="98">
        <v>59.210567897735025</v>
      </c>
      <c r="C94" s="361">
        <f t="shared" si="2"/>
        <v>74.506566481831101</v>
      </c>
      <c r="D94" s="182"/>
    </row>
    <row r="95" spans="1:4" s="362" customFormat="1" ht="10" customHeight="1" x14ac:dyDescent="0.25">
      <c r="A95" s="9" t="s">
        <v>33</v>
      </c>
      <c r="B95" s="98">
        <v>53.597099899716014</v>
      </c>
      <c r="C95" s="361">
        <f t="shared" si="2"/>
        <v>74.506566481831101</v>
      </c>
      <c r="D95" s="182"/>
    </row>
    <row r="96" spans="1:4" s="362" customFormat="1" ht="10" customHeight="1" x14ac:dyDescent="0.25">
      <c r="A96" s="10" t="s">
        <v>102</v>
      </c>
      <c r="B96" s="145">
        <v>74.506566481831101</v>
      </c>
      <c r="C96" s="361"/>
      <c r="D96" s="182"/>
    </row>
    <row r="97" spans="1:7" s="362" customFormat="1" ht="3" customHeight="1" x14ac:dyDescent="0.25">
      <c r="A97" s="369"/>
      <c r="B97" s="370"/>
      <c r="C97" s="371">
        <v>92.130519514666503</v>
      </c>
      <c r="D97" s="138"/>
    </row>
    <row r="98" spans="1:7" s="367" customFormat="1" ht="3" customHeight="1" x14ac:dyDescent="0.25">
      <c r="A98" s="352"/>
      <c r="B98" s="349"/>
      <c r="C98" s="372"/>
      <c r="D98" s="138"/>
    </row>
    <row r="99" spans="1:7" s="138" customFormat="1" ht="12.5" x14ac:dyDescent="0.25">
      <c r="A99" s="107" t="s">
        <v>273</v>
      </c>
      <c r="B99" s="7"/>
      <c r="C99" s="7"/>
      <c r="D99" s="7"/>
      <c r="E99" s="101"/>
    </row>
    <row r="100" spans="1:7" ht="9" customHeight="1" x14ac:dyDescent="0.35">
      <c r="A100" s="47"/>
      <c r="B100" s="99"/>
      <c r="C100" s="350"/>
      <c r="D100" s="138"/>
    </row>
    <row r="101" spans="1:7" s="61" customFormat="1" ht="10" customHeight="1" x14ac:dyDescent="0.25">
      <c r="A101" s="373"/>
      <c r="B101" s="373"/>
      <c r="C101" s="130"/>
      <c r="D101" s="138"/>
      <c r="E101" s="100"/>
      <c r="F101" s="100"/>
      <c r="G101" s="100"/>
    </row>
    <row r="102" spans="1:7" s="7" customFormat="1" ht="10" customHeight="1" x14ac:dyDescent="0.25">
      <c r="A102" s="138"/>
      <c r="B102" s="138"/>
      <c r="C102" s="138"/>
      <c r="D102" s="138"/>
      <c r="E102" s="101"/>
      <c r="F102" s="101"/>
      <c r="G102" s="101"/>
    </row>
    <row r="103" spans="1:7" s="362" customFormat="1" ht="10" customHeight="1" x14ac:dyDescent="0.25">
      <c r="A103" s="138"/>
      <c r="B103" s="138"/>
      <c r="C103" s="138"/>
      <c r="D103" s="138"/>
    </row>
    <row r="104" spans="1:7" s="362" customFormat="1" ht="10" customHeight="1" x14ac:dyDescent="0.25">
      <c r="A104" s="138"/>
      <c r="B104" s="138"/>
      <c r="C104" s="138"/>
      <c r="D104" s="138"/>
    </row>
    <row r="105" spans="1:7" x14ac:dyDescent="0.35">
      <c r="A105" s="352"/>
      <c r="B105" s="349"/>
      <c r="C105" s="350"/>
      <c r="D105" s="351"/>
    </row>
    <row r="106" spans="1:7" x14ac:dyDescent="0.35">
      <c r="A106" s="352"/>
      <c r="B106" s="349"/>
      <c r="C106" s="350"/>
      <c r="D106" s="351"/>
    </row>
    <row r="107" spans="1:7" x14ac:dyDescent="0.35">
      <c r="A107" s="352"/>
      <c r="B107" s="349"/>
      <c r="C107" s="350"/>
      <c r="D107" s="351"/>
    </row>
    <row r="108" spans="1:7" x14ac:dyDescent="0.35">
      <c r="A108" s="352"/>
      <c r="B108" s="349"/>
      <c r="C108" s="350"/>
      <c r="D108" s="351"/>
    </row>
    <row r="109" spans="1:7" x14ac:dyDescent="0.35">
      <c r="A109" s="352"/>
      <c r="B109" s="349"/>
      <c r="C109" s="350"/>
      <c r="D109" s="351"/>
    </row>
    <row r="110" spans="1:7" x14ac:dyDescent="0.35">
      <c r="C110" s="350"/>
      <c r="D110" s="351"/>
    </row>
    <row r="111" spans="1:7" x14ac:dyDescent="0.35">
      <c r="C111" s="350"/>
      <c r="D111" s="351"/>
    </row>
  </sheetData>
  <pageMargins left="0.7" right="0.7" top="0.75" bottom="0.75" header="0.3" footer="0.3"/>
  <pageSetup orientation="portrait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zoomScaleNormal="100" workbookViewId="0">
      <selection activeCell="A5" sqref="A5"/>
    </sheetView>
  </sheetViews>
  <sheetFormatPr defaultColWidth="9.1796875" defaultRowHeight="12.5" x14ac:dyDescent="0.25"/>
  <cols>
    <col min="1" max="1" width="10.7265625" style="237" customWidth="1"/>
    <col min="2" max="16384" width="9.1796875" style="237"/>
  </cols>
  <sheetData>
    <row r="1" spans="1:12" s="39" customFormat="1" ht="12" customHeight="1" x14ac:dyDescent="0.25"/>
    <row r="2" spans="1:12" s="39" customFormat="1" ht="12" customHeight="1" x14ac:dyDescent="0.25"/>
    <row r="3" spans="1:12" s="39" customFormat="1" ht="12" customHeight="1" x14ac:dyDescent="0.25"/>
    <row r="4" spans="1:12" s="39" customFormat="1" ht="9.75" customHeight="1" x14ac:dyDescent="0.25"/>
    <row r="5" spans="1:12" x14ac:dyDescent="0.25">
      <c r="A5" s="317" t="s">
        <v>252</v>
      </c>
      <c r="B5" s="317"/>
      <c r="C5" s="317"/>
      <c r="D5" s="423"/>
      <c r="E5" s="423"/>
      <c r="F5" s="423"/>
      <c r="G5" s="423"/>
      <c r="H5" s="423"/>
      <c r="I5" s="423"/>
    </row>
    <row r="6" spans="1:12" x14ac:dyDescent="0.25">
      <c r="A6" s="424" t="s">
        <v>288</v>
      </c>
      <c r="B6" s="424"/>
      <c r="C6" s="424"/>
      <c r="D6" s="424"/>
      <c r="E6" s="424"/>
      <c r="F6" s="424"/>
      <c r="G6" s="424"/>
      <c r="H6" s="424"/>
      <c r="I6" s="424"/>
      <c r="J6" s="424"/>
      <c r="K6" s="424"/>
      <c r="L6" s="424"/>
    </row>
    <row r="7" spans="1:12" ht="14.5" x14ac:dyDescent="0.35">
      <c r="A7" s="425" t="s">
        <v>254</v>
      </c>
      <c r="B7" s="425"/>
      <c r="C7" s="425"/>
      <c r="D7" s="425"/>
      <c r="E7" s="425"/>
      <c r="F7" s="425"/>
      <c r="G7" s="344"/>
    </row>
    <row r="8" spans="1:12" ht="6" customHeight="1" x14ac:dyDescent="0.35">
      <c r="A8" s="344"/>
      <c r="B8" s="344"/>
      <c r="C8" s="344"/>
      <c r="D8" s="344"/>
      <c r="E8" s="344"/>
      <c r="F8" s="344"/>
      <c r="G8" s="344"/>
    </row>
    <row r="9" spans="1:12" ht="14.5" x14ac:dyDescent="0.35">
      <c r="A9" s="344"/>
      <c r="B9" s="344"/>
      <c r="C9" s="344"/>
      <c r="D9" s="344"/>
      <c r="E9" s="344"/>
      <c r="F9" s="344"/>
      <c r="G9" s="344"/>
    </row>
    <row r="29" spans="1:4" x14ac:dyDescent="0.25">
      <c r="A29" s="426" t="s">
        <v>121</v>
      </c>
      <c r="B29" s="427"/>
      <c r="C29" s="427"/>
      <c r="D29" s="427"/>
    </row>
  </sheetData>
  <mergeCells count="5">
    <mergeCell ref="D5:F5"/>
    <mergeCell ref="G5:I5"/>
    <mergeCell ref="A6:L6"/>
    <mergeCell ref="A7:F7"/>
    <mergeCell ref="A29:D29"/>
  </mergeCell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workbookViewId="0">
      <selection activeCell="A4" sqref="A4"/>
    </sheetView>
  </sheetViews>
  <sheetFormatPr defaultColWidth="9.1796875" defaultRowHeight="12.5" x14ac:dyDescent="0.25"/>
  <cols>
    <col min="1" max="1" width="30.453125" style="237" customWidth="1"/>
    <col min="2" max="2" width="12.453125" style="237" customWidth="1"/>
    <col min="3" max="16384" width="9.1796875" style="237"/>
  </cols>
  <sheetData>
    <row r="1" spans="1:9" s="39" customFormat="1" ht="12" customHeight="1" x14ac:dyDescent="0.25"/>
    <row r="2" spans="1:9" s="39" customFormat="1" ht="12" customHeight="1" x14ac:dyDescent="0.25"/>
    <row r="3" spans="1:9" s="39" customFormat="1" ht="24" customHeight="1" x14ac:dyDescent="0.25"/>
    <row r="4" spans="1:9" ht="12" customHeight="1" x14ac:dyDescent="0.25">
      <c r="A4" s="317" t="s">
        <v>251</v>
      </c>
      <c r="B4" s="317"/>
      <c r="C4" s="317"/>
      <c r="D4" s="423"/>
      <c r="E4" s="423"/>
      <c r="F4" s="423"/>
      <c r="G4" s="423"/>
      <c r="H4" s="423"/>
      <c r="I4" s="423"/>
    </row>
    <row r="5" spans="1:9" ht="23.25" customHeight="1" x14ac:dyDescent="0.25">
      <c r="A5" s="424" t="s">
        <v>288</v>
      </c>
      <c r="B5" s="412"/>
      <c r="C5" s="412"/>
      <c r="D5" s="325"/>
      <c r="E5" s="325"/>
      <c r="F5" s="325"/>
    </row>
    <row r="6" spans="1:9" x14ac:dyDescent="0.25">
      <c r="A6" s="318" t="s">
        <v>254</v>
      </c>
    </row>
    <row r="7" spans="1:9" x14ac:dyDescent="0.25">
      <c r="B7" s="245" t="s">
        <v>279</v>
      </c>
      <c r="C7" s="245" t="s">
        <v>280</v>
      </c>
    </row>
    <row r="8" spans="1:9" s="245" customFormat="1" ht="9" x14ac:dyDescent="0.2">
      <c r="A8" s="319" t="s">
        <v>164</v>
      </c>
      <c r="B8" s="320">
        <f t="shared" ref="B8:B30" si="0">100-C8</f>
        <v>76.117023559418996</v>
      </c>
      <c r="C8" s="321">
        <v>23.882976440581004</v>
      </c>
      <c r="D8" s="156"/>
      <c r="E8" s="156"/>
      <c r="F8" s="157"/>
    </row>
    <row r="9" spans="1:9" s="245" customFormat="1" ht="9" x14ac:dyDescent="0.2">
      <c r="A9" s="322" t="s">
        <v>142</v>
      </c>
      <c r="B9" s="320">
        <f t="shared" si="0"/>
        <v>69.705983539921149</v>
      </c>
      <c r="C9" s="321">
        <v>30.294016460078854</v>
      </c>
      <c r="D9" s="156"/>
      <c r="E9" s="156"/>
      <c r="F9" s="157"/>
    </row>
    <row r="10" spans="1:9" s="245" customFormat="1" ht="9" x14ac:dyDescent="0.2">
      <c r="A10" s="323" t="s">
        <v>153</v>
      </c>
      <c r="B10" s="320">
        <f t="shared" si="0"/>
        <v>69.209542825641009</v>
      </c>
      <c r="C10" s="324">
        <v>30.790457174358988</v>
      </c>
      <c r="D10" s="156"/>
      <c r="E10" s="156"/>
      <c r="F10" s="157"/>
    </row>
    <row r="11" spans="1:9" s="245" customFormat="1" ht="9" x14ac:dyDescent="0.2">
      <c r="A11" s="322" t="s">
        <v>165</v>
      </c>
      <c r="B11" s="320">
        <f t="shared" si="0"/>
        <v>68.841029783844988</v>
      </c>
      <c r="C11" s="321">
        <v>31.158970216155012</v>
      </c>
      <c r="D11" s="156"/>
      <c r="E11" s="156"/>
      <c r="F11" s="157"/>
    </row>
    <row r="12" spans="1:9" s="245" customFormat="1" ht="9" x14ac:dyDescent="0.2">
      <c r="A12" s="322" t="s">
        <v>144</v>
      </c>
      <c r="B12" s="320">
        <f t="shared" si="0"/>
        <v>68.684753560473197</v>
      </c>
      <c r="C12" s="321">
        <v>31.315246439526799</v>
      </c>
      <c r="D12" s="156"/>
      <c r="E12" s="156"/>
      <c r="F12" s="157"/>
    </row>
    <row r="13" spans="1:9" s="245" customFormat="1" ht="9" x14ac:dyDescent="0.2">
      <c r="A13" s="323" t="s">
        <v>1</v>
      </c>
      <c r="B13" s="320">
        <f t="shared" si="0"/>
        <v>68.592163898238795</v>
      </c>
      <c r="C13" s="324">
        <v>31.407836101761198</v>
      </c>
      <c r="D13" s="156"/>
      <c r="E13" s="156"/>
      <c r="F13" s="157"/>
    </row>
    <row r="14" spans="1:9" s="245" customFormat="1" ht="9" x14ac:dyDescent="0.2">
      <c r="A14" s="322" t="s">
        <v>151</v>
      </c>
      <c r="B14" s="320">
        <f t="shared" si="0"/>
        <v>65.703519235384434</v>
      </c>
      <c r="C14" s="321">
        <v>34.296480764615566</v>
      </c>
      <c r="D14" s="156"/>
      <c r="E14" s="156"/>
      <c r="F14" s="157"/>
    </row>
    <row r="15" spans="1:9" s="245" customFormat="1" ht="9" x14ac:dyDescent="0.2">
      <c r="A15" s="322" t="s">
        <v>0</v>
      </c>
      <c r="B15" s="320">
        <f t="shared" si="0"/>
        <v>64.832290007544515</v>
      </c>
      <c r="C15" s="321">
        <v>35.167709992455485</v>
      </c>
      <c r="D15" s="156"/>
      <c r="E15" s="156"/>
      <c r="F15" s="157"/>
    </row>
    <row r="16" spans="1:9" s="245" customFormat="1" ht="9" x14ac:dyDescent="0.2">
      <c r="A16" s="322" t="s">
        <v>152</v>
      </c>
      <c r="B16" s="320">
        <f t="shared" si="0"/>
        <v>59.871330694867822</v>
      </c>
      <c r="C16" s="321">
        <v>40.128669305132178</v>
      </c>
      <c r="D16" s="156"/>
      <c r="E16" s="156"/>
      <c r="F16" s="157"/>
    </row>
    <row r="17" spans="1:6" s="245" customFormat="1" ht="9" x14ac:dyDescent="0.2">
      <c r="A17" s="322" t="s">
        <v>281</v>
      </c>
      <c r="B17" s="320">
        <f t="shared" si="0"/>
        <v>58.408282878192928</v>
      </c>
      <c r="C17" s="321">
        <v>41.591717121807072</v>
      </c>
      <c r="D17" s="156"/>
      <c r="E17" s="156"/>
      <c r="F17" s="157"/>
    </row>
    <row r="18" spans="1:6" s="245" customFormat="1" ht="9" x14ac:dyDescent="0.2">
      <c r="A18" s="322" t="s">
        <v>149</v>
      </c>
      <c r="B18" s="320">
        <f t="shared" si="0"/>
        <v>57.978792458074821</v>
      </c>
      <c r="C18" s="321">
        <v>42.021207541925179</v>
      </c>
      <c r="D18" s="156"/>
      <c r="E18" s="156"/>
      <c r="F18" s="157"/>
    </row>
    <row r="19" spans="1:6" s="245" customFormat="1" ht="9" x14ac:dyDescent="0.2">
      <c r="A19" s="245" t="s">
        <v>282</v>
      </c>
      <c r="B19" s="320">
        <f t="shared" si="0"/>
        <v>57.8</v>
      </c>
      <c r="C19" s="245">
        <v>42.2</v>
      </c>
      <c r="D19" s="156"/>
      <c r="E19" s="156"/>
      <c r="F19" s="157"/>
    </row>
    <row r="20" spans="1:6" s="245" customFormat="1" ht="9" x14ac:dyDescent="0.2">
      <c r="A20" s="322" t="s">
        <v>143</v>
      </c>
      <c r="B20" s="320">
        <f t="shared" si="0"/>
        <v>56.83963262390607</v>
      </c>
      <c r="C20" s="321">
        <v>43.16036737609393</v>
      </c>
      <c r="D20" s="156"/>
      <c r="E20" s="156"/>
      <c r="F20" s="157"/>
    </row>
    <row r="21" spans="1:6" s="245" customFormat="1" ht="9" x14ac:dyDescent="0.2">
      <c r="A21" s="322" t="s">
        <v>2</v>
      </c>
      <c r="B21" s="320">
        <f t="shared" si="0"/>
        <v>56.437194709816083</v>
      </c>
      <c r="C21" s="321">
        <v>43.562805290183917</v>
      </c>
      <c r="D21" s="156"/>
      <c r="E21" s="156"/>
      <c r="F21" s="157"/>
    </row>
    <row r="22" spans="1:6" s="245" customFormat="1" ht="9" x14ac:dyDescent="0.2">
      <c r="A22" s="322" t="s">
        <v>283</v>
      </c>
      <c r="B22" s="320">
        <f t="shared" si="0"/>
        <v>54.948481881063536</v>
      </c>
      <c r="C22" s="321">
        <v>45.051518118936464</v>
      </c>
      <c r="D22" s="156"/>
      <c r="E22" s="156"/>
      <c r="F22" s="157"/>
    </row>
    <row r="23" spans="1:6" s="245" customFormat="1" ht="9" x14ac:dyDescent="0.2">
      <c r="A23" s="322" t="s">
        <v>148</v>
      </c>
      <c r="B23" s="320">
        <f t="shared" si="0"/>
        <v>53.209174643901711</v>
      </c>
      <c r="C23" s="321">
        <v>46.790825356098289</v>
      </c>
      <c r="D23" s="156"/>
      <c r="E23" s="156"/>
      <c r="F23" s="157"/>
    </row>
    <row r="24" spans="1:6" s="245" customFormat="1" ht="9" x14ac:dyDescent="0.2">
      <c r="A24" s="322" t="s">
        <v>146</v>
      </c>
      <c r="B24" s="320">
        <f t="shared" si="0"/>
        <v>50.87795015677009</v>
      </c>
      <c r="C24" s="321">
        <v>49.12204984322991</v>
      </c>
      <c r="D24" s="156"/>
      <c r="E24" s="156"/>
      <c r="F24" s="157"/>
    </row>
    <row r="25" spans="1:6" s="245" customFormat="1" ht="9" x14ac:dyDescent="0.2">
      <c r="A25" s="322" t="s">
        <v>284</v>
      </c>
      <c r="B25" s="320">
        <f t="shared" si="0"/>
        <v>50.297772314015724</v>
      </c>
      <c r="C25" s="321">
        <v>49.702227685984276</v>
      </c>
      <c r="D25" s="156"/>
      <c r="E25" s="156"/>
      <c r="F25" s="157"/>
    </row>
    <row r="26" spans="1:6" s="245" customFormat="1" ht="9" x14ac:dyDescent="0.2">
      <c r="A26" s="322" t="s">
        <v>147</v>
      </c>
      <c r="B26" s="320">
        <f t="shared" si="0"/>
        <v>48.667549031021949</v>
      </c>
      <c r="C26" s="321">
        <v>51.332450968978051</v>
      </c>
      <c r="D26" s="156"/>
      <c r="E26" s="156"/>
      <c r="F26" s="157"/>
    </row>
    <row r="27" spans="1:6" s="245" customFormat="1" ht="9" x14ac:dyDescent="0.2">
      <c r="A27" s="322" t="s">
        <v>285</v>
      </c>
      <c r="B27" s="320">
        <f t="shared" si="0"/>
        <v>48.159428447229978</v>
      </c>
      <c r="C27" s="321">
        <v>51.840571552770022</v>
      </c>
      <c r="D27" s="156"/>
      <c r="E27" s="156"/>
      <c r="F27" s="157"/>
    </row>
    <row r="28" spans="1:6" s="245" customFormat="1" ht="9" x14ac:dyDescent="0.2">
      <c r="A28" s="322" t="s">
        <v>3</v>
      </c>
      <c r="B28" s="320">
        <f t="shared" si="0"/>
        <v>47.48577166211134</v>
      </c>
      <c r="C28" s="321">
        <v>52.51422833788866</v>
      </c>
      <c r="D28" s="156"/>
      <c r="E28" s="156"/>
      <c r="F28" s="157"/>
    </row>
    <row r="29" spans="1:6" s="245" customFormat="1" ht="9" x14ac:dyDescent="0.2">
      <c r="A29" s="322" t="s">
        <v>286</v>
      </c>
      <c r="B29" s="320">
        <f t="shared" si="0"/>
        <v>40.248182197049644</v>
      </c>
      <c r="C29" s="321">
        <v>59.751817802950356</v>
      </c>
      <c r="D29" s="156"/>
      <c r="E29" s="156"/>
      <c r="F29" s="157"/>
    </row>
    <row r="30" spans="1:6" s="245" customFormat="1" ht="9" x14ac:dyDescent="0.2">
      <c r="A30" s="322" t="s">
        <v>150</v>
      </c>
      <c r="B30" s="320">
        <f t="shared" si="0"/>
        <v>37.909803170061231</v>
      </c>
      <c r="C30" s="321">
        <v>62.090196829938769</v>
      </c>
    </row>
    <row r="31" spans="1:6" ht="6" customHeight="1" x14ac:dyDescent="0.25"/>
    <row r="32" spans="1:6" x14ac:dyDescent="0.25">
      <c r="A32" s="426" t="s">
        <v>121</v>
      </c>
      <c r="B32" s="427"/>
      <c r="C32" s="427"/>
      <c r="D32" s="427"/>
    </row>
  </sheetData>
  <mergeCells count="4">
    <mergeCell ref="D4:F4"/>
    <mergeCell ref="G4:I4"/>
    <mergeCell ref="A32:D32"/>
    <mergeCell ref="A5:C5"/>
  </mergeCells>
  <pageMargins left="0.7" right="0.7" top="0.75" bottom="0.75" header="0.3" footer="0.3"/>
  <pageSetup paperSize="9" orientation="portrait" horizontalDpi="90" verticalDpi="90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workbookViewId="0">
      <selection activeCell="A4" sqref="A4"/>
    </sheetView>
  </sheetViews>
  <sheetFormatPr defaultRowHeight="12.5" x14ac:dyDescent="0.25"/>
  <cols>
    <col min="1" max="1" width="10.453125" customWidth="1"/>
  </cols>
  <sheetData>
    <row r="1" spans="1:12" ht="12" customHeight="1" x14ac:dyDescent="0.25"/>
    <row r="2" spans="1:12" ht="12" customHeight="1" x14ac:dyDescent="0.25"/>
    <row r="3" spans="1:12" ht="24" customHeight="1" x14ac:dyDescent="0.25"/>
    <row r="4" spans="1:12" s="138" customFormat="1" ht="12" customHeight="1" x14ac:dyDescent="0.25">
      <c r="A4" s="206" t="s">
        <v>271</v>
      </c>
      <c r="B4" s="206"/>
      <c r="C4" s="206"/>
      <c r="D4" s="206"/>
      <c r="E4" s="206"/>
      <c r="F4" s="206"/>
      <c r="G4" s="206"/>
      <c r="H4" s="206"/>
      <c r="I4" s="206"/>
      <c r="J4" s="206"/>
      <c r="K4" s="207"/>
    </row>
    <row r="5" spans="1:12" s="138" customFormat="1" ht="15" customHeight="1" x14ac:dyDescent="0.25">
      <c r="A5" s="330" t="s">
        <v>287</v>
      </c>
      <c r="B5" s="330"/>
      <c r="C5" s="330"/>
      <c r="D5" s="330"/>
      <c r="E5" s="330"/>
      <c r="F5" s="330"/>
      <c r="G5" s="330"/>
      <c r="H5" s="330"/>
      <c r="I5" s="330"/>
      <c r="J5" s="330"/>
      <c r="K5" s="330"/>
      <c r="L5" s="330"/>
    </row>
    <row r="6" spans="1:12" s="138" customFormat="1" x14ac:dyDescent="0.25">
      <c r="A6" s="36" t="s">
        <v>138</v>
      </c>
      <c r="B6" s="204"/>
      <c r="C6" s="204"/>
      <c r="D6" s="204"/>
      <c r="E6"/>
      <c r="F6"/>
      <c r="G6"/>
      <c r="H6"/>
      <c r="I6"/>
      <c r="J6"/>
    </row>
    <row r="7" spans="1:12" ht="6" customHeight="1" x14ac:dyDescent="0.25"/>
    <row r="26" spans="1:11" s="39" customFormat="1" x14ac:dyDescent="0.25">
      <c r="A26" s="331" t="s">
        <v>121</v>
      </c>
      <c r="B26" s="332"/>
      <c r="C26" s="332"/>
      <c r="D26" s="332"/>
      <c r="E26" s="333"/>
      <c r="F26" s="333"/>
      <c r="G26" s="333"/>
      <c r="H26" s="333"/>
      <c r="I26" s="333"/>
      <c r="J26" s="333"/>
      <c r="K26" s="333"/>
    </row>
    <row r="27" spans="1:11" s="39" customFormat="1" ht="15" customHeight="1" x14ac:dyDescent="0.25">
      <c r="A27" s="334" t="s">
        <v>139</v>
      </c>
      <c r="B27" s="334"/>
      <c r="C27" s="334"/>
      <c r="D27" s="334"/>
      <c r="E27" s="334"/>
      <c r="F27" s="334"/>
      <c r="G27" s="334"/>
      <c r="H27" s="333"/>
      <c r="I27" s="333"/>
      <c r="J27" s="333"/>
      <c r="K27" s="333"/>
    </row>
    <row r="28" spans="1:11" s="39" customFormat="1" x14ac:dyDescent="0.25"/>
    <row r="29" spans="1:11" s="39" customFormat="1" x14ac:dyDescent="0.25"/>
    <row r="30" spans="1:11" s="39" customFormat="1" x14ac:dyDescent="0.25"/>
    <row r="31" spans="1:11" s="39" customFormat="1" x14ac:dyDescent="0.25"/>
  </sheetData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workbookViewId="0">
      <selection activeCell="A4" sqref="A4"/>
    </sheetView>
  </sheetViews>
  <sheetFormatPr defaultColWidth="9.1796875" defaultRowHeight="12.5" x14ac:dyDescent="0.25"/>
  <cols>
    <col min="1" max="1" width="36" style="237" customWidth="1"/>
    <col min="2" max="2" width="9.26953125" style="237" bestFit="1" customWidth="1"/>
    <col min="3" max="3" width="12.26953125" style="237" customWidth="1"/>
    <col min="4" max="4" width="9.26953125" style="237" bestFit="1" customWidth="1"/>
    <col min="5" max="16384" width="9.1796875" style="237"/>
  </cols>
  <sheetData>
    <row r="1" spans="1:10" s="39" customFormat="1" ht="12" customHeight="1" x14ac:dyDescent="0.25"/>
    <row r="2" spans="1:10" s="39" customFormat="1" ht="12" customHeight="1" x14ac:dyDescent="0.25"/>
    <row r="3" spans="1:10" s="39" customFormat="1" ht="24" customHeight="1" x14ac:dyDescent="0.25"/>
    <row r="4" spans="1:10" ht="12" customHeight="1" x14ac:dyDescent="0.25">
      <c r="A4" s="206" t="s">
        <v>441</v>
      </c>
      <c r="B4" s="206"/>
      <c r="C4" s="206"/>
      <c r="D4" s="206"/>
      <c r="E4" s="39"/>
      <c r="F4" s="39"/>
      <c r="G4" s="39"/>
      <c r="H4" s="39"/>
      <c r="I4" s="39"/>
      <c r="J4" s="39"/>
    </row>
    <row r="5" spans="1:10" ht="23.25" customHeight="1" x14ac:dyDescent="0.25">
      <c r="A5" s="428" t="s">
        <v>287</v>
      </c>
      <c r="B5" s="412"/>
      <c r="C5" s="330"/>
      <c r="D5" s="158"/>
      <c r="E5" s="39"/>
      <c r="F5" s="39"/>
      <c r="G5" s="39"/>
      <c r="H5" s="39"/>
      <c r="I5" s="39"/>
      <c r="J5" s="39"/>
    </row>
    <row r="6" spans="1:10" ht="22.5" customHeight="1" x14ac:dyDescent="0.25">
      <c r="A6" s="429" t="s">
        <v>138</v>
      </c>
      <c r="B6" s="398"/>
      <c r="C6" s="313"/>
      <c r="D6" s="313"/>
      <c r="E6" s="39"/>
      <c r="F6" s="39"/>
      <c r="G6" s="39"/>
      <c r="H6" s="39"/>
      <c r="I6" s="39"/>
      <c r="J6" s="39"/>
    </row>
    <row r="7" spans="1:10" ht="6" customHeight="1" x14ac:dyDescent="0.25">
      <c r="A7" s="159"/>
      <c r="B7" s="159"/>
      <c r="C7" s="159"/>
      <c r="D7" s="335"/>
      <c r="E7" s="39"/>
      <c r="F7" s="39"/>
      <c r="G7" s="39"/>
      <c r="H7" s="39"/>
      <c r="I7" s="39"/>
      <c r="J7" s="39"/>
    </row>
    <row r="8" spans="1:10" x14ac:dyDescent="0.25">
      <c r="A8" s="336" t="s">
        <v>140</v>
      </c>
      <c r="B8" s="160" t="s">
        <v>141</v>
      </c>
      <c r="C8" s="208"/>
      <c r="D8" s="335"/>
      <c r="E8" s="39"/>
      <c r="F8" s="39"/>
      <c r="G8" s="39"/>
      <c r="H8" s="39"/>
      <c r="I8" s="39"/>
      <c r="J8" s="39"/>
    </row>
    <row r="9" spans="1:10" ht="9.75" customHeight="1" x14ac:dyDescent="0.25">
      <c r="A9" s="209" t="s">
        <v>3</v>
      </c>
      <c r="B9" s="210">
        <v>77.2</v>
      </c>
      <c r="C9" s="211"/>
      <c r="D9" s="335"/>
      <c r="E9" s="39"/>
      <c r="F9" s="39"/>
      <c r="G9" s="39"/>
      <c r="H9" s="39"/>
      <c r="I9" s="39"/>
      <c r="J9" s="39"/>
    </row>
    <row r="10" spans="1:10" ht="9.75" customHeight="1" x14ac:dyDescent="0.25">
      <c r="A10" s="209" t="s">
        <v>143</v>
      </c>
      <c r="B10" s="210">
        <v>79</v>
      </c>
      <c r="C10" s="211"/>
      <c r="D10" s="335"/>
      <c r="E10" s="39"/>
      <c r="F10" s="39"/>
      <c r="G10" s="39"/>
      <c r="H10" s="39"/>
      <c r="I10" s="39"/>
      <c r="J10" s="39"/>
    </row>
    <row r="11" spans="1:10" ht="9.75" customHeight="1" x14ac:dyDescent="0.25">
      <c r="A11" s="209" t="s">
        <v>149</v>
      </c>
      <c r="B11" s="210">
        <v>84.6</v>
      </c>
      <c r="C11" s="211"/>
      <c r="D11" s="335"/>
      <c r="E11" s="39"/>
      <c r="F11" s="39"/>
      <c r="G11" s="39"/>
      <c r="H11" s="39"/>
      <c r="I11" s="39"/>
      <c r="J11" s="39"/>
    </row>
    <row r="12" spans="1:10" ht="9.75" customHeight="1" x14ac:dyDescent="0.25">
      <c r="A12" s="209" t="s">
        <v>284</v>
      </c>
      <c r="B12" s="210">
        <v>84.7</v>
      </c>
      <c r="C12" s="211"/>
      <c r="D12" s="335"/>
      <c r="E12" s="39"/>
      <c r="F12" s="39"/>
      <c r="G12" s="39"/>
      <c r="H12" s="39"/>
      <c r="I12" s="39"/>
      <c r="J12" s="39"/>
    </row>
    <row r="13" spans="1:10" ht="9.75" customHeight="1" x14ac:dyDescent="0.25">
      <c r="A13" s="209" t="s">
        <v>285</v>
      </c>
      <c r="B13" s="210">
        <v>85.9</v>
      </c>
      <c r="C13" s="211"/>
      <c r="D13" s="335"/>
      <c r="E13" s="39"/>
      <c r="F13" s="39"/>
      <c r="G13" s="39"/>
      <c r="H13" s="39"/>
      <c r="I13" s="39"/>
      <c r="J13" s="39"/>
    </row>
    <row r="14" spans="1:10" ht="9.75" customHeight="1" x14ac:dyDescent="0.25">
      <c r="A14" s="209" t="s">
        <v>148</v>
      </c>
      <c r="B14" s="210">
        <v>87.3</v>
      </c>
      <c r="C14" s="211"/>
      <c r="D14" s="335"/>
      <c r="E14" s="39"/>
      <c r="F14" s="39"/>
      <c r="G14" s="39"/>
      <c r="H14" s="39"/>
      <c r="I14" s="39"/>
      <c r="J14" s="39"/>
    </row>
    <row r="15" spans="1:10" ht="9.75" customHeight="1" x14ac:dyDescent="0.25">
      <c r="A15" s="209" t="s">
        <v>281</v>
      </c>
      <c r="B15" s="210">
        <v>87.4</v>
      </c>
      <c r="C15" s="211"/>
      <c r="D15" s="335"/>
      <c r="E15" s="39"/>
      <c r="F15" s="39"/>
      <c r="G15" s="39"/>
      <c r="H15" s="39"/>
      <c r="I15" s="39"/>
      <c r="J15" s="39"/>
    </row>
    <row r="16" spans="1:10" ht="9.75" customHeight="1" x14ac:dyDescent="0.25">
      <c r="A16" s="209" t="s">
        <v>151</v>
      </c>
      <c r="B16" s="210">
        <v>89.2</v>
      </c>
      <c r="C16" s="211"/>
      <c r="D16" s="335"/>
      <c r="E16" s="39"/>
      <c r="F16" s="39"/>
      <c r="G16" s="39"/>
      <c r="H16" s="39"/>
      <c r="I16" s="39"/>
      <c r="J16" s="39"/>
    </row>
    <row r="17" spans="1:10" ht="9.75" customHeight="1" x14ac:dyDescent="0.25">
      <c r="A17" s="209" t="s">
        <v>150</v>
      </c>
      <c r="B17" s="210">
        <v>89.2</v>
      </c>
      <c r="C17" s="211"/>
      <c r="D17" s="335"/>
      <c r="E17" s="39"/>
      <c r="F17" s="39"/>
      <c r="G17" s="39"/>
      <c r="H17" s="39"/>
      <c r="I17" s="39"/>
      <c r="J17" s="39"/>
    </row>
    <row r="18" spans="1:10" ht="9.75" customHeight="1" x14ac:dyDescent="0.25">
      <c r="A18" s="209" t="s">
        <v>146</v>
      </c>
      <c r="B18" s="210">
        <v>89.7</v>
      </c>
      <c r="C18" s="211"/>
      <c r="D18" s="335"/>
      <c r="E18" s="39"/>
      <c r="F18" s="39"/>
      <c r="G18" s="39"/>
      <c r="H18" s="39"/>
      <c r="I18" s="39"/>
      <c r="J18" s="39"/>
    </row>
    <row r="19" spans="1:10" ht="9.75" customHeight="1" x14ac:dyDescent="0.25">
      <c r="A19" s="209" t="s">
        <v>283</v>
      </c>
      <c r="B19" s="210">
        <v>89.9</v>
      </c>
      <c r="C19" s="211"/>
      <c r="D19" s="335"/>
      <c r="E19" s="39"/>
      <c r="F19" s="39"/>
      <c r="G19" s="39"/>
      <c r="H19" s="39"/>
      <c r="I19" s="39"/>
      <c r="J19" s="39"/>
    </row>
    <row r="20" spans="1:10" ht="9.75" customHeight="1" x14ac:dyDescent="0.25">
      <c r="A20" s="209" t="s">
        <v>144</v>
      </c>
      <c r="B20" s="210">
        <v>90.8</v>
      </c>
      <c r="C20" s="211"/>
      <c r="D20" s="335"/>
      <c r="E20" s="39"/>
      <c r="F20" s="39"/>
      <c r="G20" s="39"/>
      <c r="H20" s="39"/>
      <c r="I20" s="39"/>
      <c r="J20" s="39"/>
    </row>
    <row r="21" spans="1:10" ht="9.75" customHeight="1" x14ac:dyDescent="0.25">
      <c r="A21" s="209" t="s">
        <v>0</v>
      </c>
      <c r="B21" s="210">
        <v>91.6</v>
      </c>
      <c r="C21" s="211"/>
      <c r="D21" s="335"/>
      <c r="E21" s="39"/>
      <c r="F21" s="39"/>
      <c r="G21" s="39"/>
      <c r="H21" s="39"/>
      <c r="I21" s="39"/>
      <c r="J21" s="39"/>
    </row>
    <row r="22" spans="1:10" ht="9.75" customHeight="1" x14ac:dyDescent="0.25">
      <c r="A22" s="209" t="s">
        <v>2</v>
      </c>
      <c r="B22" s="210">
        <v>92.3</v>
      </c>
      <c r="C22" s="211"/>
      <c r="D22" s="335"/>
      <c r="E22" s="39"/>
      <c r="F22" s="39"/>
      <c r="G22" s="39"/>
      <c r="H22" s="39"/>
      <c r="I22" s="39"/>
      <c r="J22" s="39"/>
    </row>
    <row r="23" spans="1:10" ht="9.75" customHeight="1" x14ac:dyDescent="0.25">
      <c r="A23" s="209" t="s">
        <v>147</v>
      </c>
      <c r="B23" s="210">
        <v>94.6</v>
      </c>
      <c r="C23" s="211"/>
      <c r="D23" s="335"/>
      <c r="E23" s="39"/>
      <c r="F23" s="39"/>
      <c r="G23" s="39"/>
      <c r="H23" s="39"/>
      <c r="I23" s="39"/>
      <c r="J23" s="39"/>
    </row>
    <row r="24" spans="1:10" ht="9.75" customHeight="1" x14ac:dyDescent="0.25">
      <c r="A24" s="209" t="s">
        <v>152</v>
      </c>
      <c r="B24" s="210">
        <v>94.9</v>
      </c>
      <c r="C24" s="211"/>
      <c r="D24" s="335"/>
      <c r="E24" s="39"/>
      <c r="F24" s="39"/>
      <c r="G24" s="39"/>
      <c r="H24" s="39"/>
      <c r="I24" s="39"/>
      <c r="J24" s="39"/>
    </row>
    <row r="25" spans="1:10" ht="9.75" customHeight="1" x14ac:dyDescent="0.25">
      <c r="A25" s="209" t="s">
        <v>142</v>
      </c>
      <c r="B25" s="210">
        <v>95.5</v>
      </c>
      <c r="C25" s="211"/>
      <c r="D25" s="335"/>
      <c r="E25" s="39"/>
      <c r="F25" s="39"/>
      <c r="G25" s="39"/>
      <c r="H25" s="39"/>
      <c r="I25" s="39"/>
      <c r="J25" s="39"/>
    </row>
    <row r="26" spans="1:10" ht="9.75" customHeight="1" x14ac:dyDescent="0.25">
      <c r="A26" s="209" t="s">
        <v>153</v>
      </c>
      <c r="B26" s="210">
        <v>95.5</v>
      </c>
      <c r="C26" s="211"/>
      <c r="D26" s="335"/>
      <c r="E26" s="39"/>
      <c r="F26" s="39"/>
      <c r="G26" s="39"/>
      <c r="H26" s="39"/>
      <c r="I26" s="39"/>
      <c r="J26" s="39"/>
    </row>
    <row r="27" spans="1:10" ht="9.75" customHeight="1" x14ac:dyDescent="0.25">
      <c r="A27" s="209" t="s">
        <v>286</v>
      </c>
      <c r="B27" s="210">
        <v>95.9</v>
      </c>
      <c r="C27" s="211"/>
      <c r="D27" s="335"/>
      <c r="E27" s="39"/>
      <c r="F27" s="39"/>
      <c r="G27" s="39"/>
      <c r="H27" s="39"/>
      <c r="I27" s="39"/>
      <c r="J27" s="39"/>
    </row>
    <row r="28" spans="1:10" ht="9.75" customHeight="1" x14ac:dyDescent="0.25">
      <c r="A28" s="209" t="s">
        <v>165</v>
      </c>
      <c r="B28" s="210">
        <v>96.3</v>
      </c>
      <c r="C28" s="211"/>
      <c r="D28" s="335"/>
      <c r="E28" s="39"/>
      <c r="F28" s="39"/>
      <c r="G28" s="39"/>
      <c r="H28" s="39"/>
      <c r="I28" s="39"/>
      <c r="J28" s="39"/>
    </row>
    <row r="29" spans="1:10" ht="9.75" customHeight="1" x14ac:dyDescent="0.25">
      <c r="A29" s="209" t="s">
        <v>1</v>
      </c>
      <c r="B29" s="210">
        <v>97.1</v>
      </c>
      <c r="C29" s="211"/>
      <c r="D29" s="335"/>
      <c r="E29" s="39"/>
      <c r="F29" s="39"/>
      <c r="G29" s="39"/>
      <c r="H29" s="39"/>
      <c r="I29" s="39"/>
      <c r="J29" s="39"/>
    </row>
    <row r="30" spans="1:10" ht="9.75" customHeight="1" x14ac:dyDescent="0.25">
      <c r="A30" s="209" t="s">
        <v>164</v>
      </c>
      <c r="B30" s="210">
        <v>97.7</v>
      </c>
      <c r="C30" s="212"/>
      <c r="D30" s="335"/>
    </row>
    <row r="31" spans="1:10" ht="9.75" customHeight="1" x14ac:dyDescent="0.25">
      <c r="A31" s="213" t="s">
        <v>282</v>
      </c>
      <c r="B31" s="214">
        <v>88.7</v>
      </c>
      <c r="C31" s="161"/>
      <c r="D31" s="335"/>
    </row>
    <row r="32" spans="1:10" ht="3" customHeight="1" x14ac:dyDescent="0.25">
      <c r="A32" s="337"/>
      <c r="B32" s="161"/>
      <c r="C32" s="161"/>
      <c r="D32" s="335"/>
    </row>
    <row r="33" spans="1:4" x14ac:dyDescent="0.25">
      <c r="A33" s="331" t="s">
        <v>121</v>
      </c>
      <c r="B33" s="332"/>
      <c r="C33" s="332"/>
      <c r="D33" s="332"/>
    </row>
    <row r="34" spans="1:4" x14ac:dyDescent="0.25">
      <c r="A34" s="334" t="s">
        <v>139</v>
      </c>
      <c r="B34" s="334"/>
      <c r="C34" s="334"/>
      <c r="D34" s="334"/>
    </row>
  </sheetData>
  <mergeCells count="2">
    <mergeCell ref="A5:B5"/>
    <mergeCell ref="A6:B6"/>
  </mergeCells>
  <pageMargins left="0.7" right="0.7" top="0.75" bottom="0.75" header="0.3" footer="0.3"/>
  <pageSetup orientation="portrait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zoomScaleNormal="100" workbookViewId="0">
      <selection activeCell="A4" sqref="A4"/>
    </sheetView>
  </sheetViews>
  <sheetFormatPr defaultRowHeight="12.5" x14ac:dyDescent="0.25"/>
  <cols>
    <col min="1" max="1" width="10" customWidth="1"/>
  </cols>
  <sheetData>
    <row r="1" spans="1:1" ht="12" customHeight="1" x14ac:dyDescent="0.25"/>
    <row r="2" spans="1:1" ht="12" customHeight="1" x14ac:dyDescent="0.25"/>
    <row r="3" spans="1:1" ht="24" customHeight="1" x14ac:dyDescent="0.25"/>
    <row r="4" spans="1:1" s="30" customFormat="1" ht="12" customHeight="1" x14ac:dyDescent="0.25">
      <c r="A4" s="31" t="s">
        <v>442</v>
      </c>
    </row>
    <row r="5" spans="1:1" s="30" customFormat="1" ht="12" customHeight="1" x14ac:dyDescent="0.25">
      <c r="A5" s="31" t="s">
        <v>462</v>
      </c>
    </row>
    <row r="6" spans="1:1" s="30" customFormat="1" ht="12" customHeight="1" x14ac:dyDescent="0.25">
      <c r="A6" s="32" t="s">
        <v>290</v>
      </c>
    </row>
    <row r="7" spans="1:1" ht="6" customHeight="1" x14ac:dyDescent="0.25"/>
    <row r="17" ht="12.75" customHeight="1" x14ac:dyDescent="0.25"/>
    <row r="37" spans="1:10" x14ac:dyDescent="0.25">
      <c r="A37" s="109" t="s">
        <v>449</v>
      </c>
    </row>
    <row r="38" spans="1:10" x14ac:dyDescent="0.25">
      <c r="A38" s="109" t="s">
        <v>460</v>
      </c>
    </row>
    <row r="39" spans="1:10" ht="27" customHeight="1" x14ac:dyDescent="0.25">
      <c r="A39" s="430" t="s">
        <v>461</v>
      </c>
      <c r="B39" s="398"/>
      <c r="C39" s="398"/>
      <c r="D39" s="398"/>
      <c r="E39" s="398"/>
      <c r="F39" s="398"/>
      <c r="G39" s="398"/>
      <c r="H39" s="398"/>
      <c r="I39" s="398"/>
      <c r="J39" s="398"/>
    </row>
  </sheetData>
  <mergeCells count="1">
    <mergeCell ref="A39:J39"/>
  </mergeCells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zoomScaleNormal="100" workbookViewId="0">
      <selection activeCell="A4" sqref="A4"/>
    </sheetView>
  </sheetViews>
  <sheetFormatPr defaultRowHeight="12.5" x14ac:dyDescent="0.25"/>
  <cols>
    <col min="1" max="1" width="27.26953125" customWidth="1"/>
    <col min="2" max="5" width="11.7265625" customWidth="1"/>
  </cols>
  <sheetData>
    <row r="1" spans="1:5" ht="12" customHeight="1" x14ac:dyDescent="0.25"/>
    <row r="2" spans="1:5" ht="12" customHeight="1" x14ac:dyDescent="0.25"/>
    <row r="3" spans="1:5" ht="24" customHeight="1" x14ac:dyDescent="0.25"/>
    <row r="4" spans="1:5" s="30" customFormat="1" ht="12" customHeight="1" x14ac:dyDescent="0.25">
      <c r="A4" s="31" t="s">
        <v>443</v>
      </c>
    </row>
    <row r="5" spans="1:5" s="30" customFormat="1" ht="28.5" customHeight="1" x14ac:dyDescent="0.25">
      <c r="A5" s="432" t="s">
        <v>463</v>
      </c>
      <c r="B5" s="398"/>
      <c r="C5" s="398"/>
      <c r="D5" s="398"/>
      <c r="E5" s="398"/>
    </row>
    <row r="6" spans="1:5" s="32" customFormat="1" ht="11.5" x14ac:dyDescent="0.25">
      <c r="A6" s="32" t="s">
        <v>426</v>
      </c>
    </row>
    <row r="7" spans="1:5" ht="6" customHeight="1" x14ac:dyDescent="0.25"/>
    <row r="8" spans="1:5" ht="36" x14ac:dyDescent="0.25">
      <c r="A8" s="52" t="s">
        <v>4</v>
      </c>
      <c r="B8" s="46" t="s">
        <v>96</v>
      </c>
      <c r="C8" s="43" t="s">
        <v>447</v>
      </c>
      <c r="D8" s="43" t="s">
        <v>448</v>
      </c>
      <c r="E8" s="43" t="s">
        <v>446</v>
      </c>
    </row>
    <row r="9" spans="1:5" ht="4.5" customHeight="1" x14ac:dyDescent="0.25">
      <c r="A9" s="122"/>
      <c r="B9" s="53"/>
      <c r="C9" s="135"/>
      <c r="D9" s="135"/>
      <c r="E9" s="40"/>
    </row>
    <row r="10" spans="1:5" ht="12" customHeight="1" x14ac:dyDescent="0.25">
      <c r="A10" s="122"/>
      <c r="B10" s="53"/>
      <c r="C10" s="135"/>
      <c r="D10" s="135"/>
      <c r="E10" s="40"/>
    </row>
    <row r="11" spans="1:5" ht="9.75" customHeight="1" x14ac:dyDescent="0.25">
      <c r="A11" s="119" t="s">
        <v>57</v>
      </c>
      <c r="B11" s="120">
        <v>525.1134126840509</v>
      </c>
      <c r="C11" s="121">
        <v>77.517316792827614</v>
      </c>
      <c r="D11" s="121">
        <v>22.482683207172386</v>
      </c>
      <c r="E11" s="121">
        <v>65</v>
      </c>
    </row>
    <row r="12" spans="1:5" ht="9.75" customHeight="1" x14ac:dyDescent="0.25">
      <c r="A12" s="290" t="s">
        <v>58</v>
      </c>
      <c r="B12" s="41">
        <v>487.46104619722507</v>
      </c>
      <c r="C12" s="40">
        <v>76.178643840398692</v>
      </c>
      <c r="D12" s="40">
        <v>23.821356159601308</v>
      </c>
      <c r="E12" s="40">
        <v>65</v>
      </c>
    </row>
    <row r="13" spans="1:5" ht="9.75" customHeight="1" x14ac:dyDescent="0.25">
      <c r="A13" s="38" t="s">
        <v>60</v>
      </c>
      <c r="B13" s="41">
        <v>470.1321755101643</v>
      </c>
      <c r="C13" s="40">
        <v>74.87549871746269</v>
      </c>
      <c r="D13" s="40">
        <v>25.12450128253731</v>
      </c>
      <c r="E13" s="40">
        <v>65</v>
      </c>
    </row>
    <row r="14" spans="1:5" ht="9.75" customHeight="1" x14ac:dyDescent="0.25">
      <c r="A14" s="38" t="s">
        <v>59</v>
      </c>
      <c r="B14" s="41">
        <v>480.03647057063955</v>
      </c>
      <c r="C14" s="40">
        <v>73.040036250663846</v>
      </c>
      <c r="D14" s="40">
        <v>26.959963749336154</v>
      </c>
      <c r="E14" s="40">
        <v>65</v>
      </c>
    </row>
    <row r="15" spans="1:5" ht="9.75" customHeight="1" x14ac:dyDescent="0.25">
      <c r="A15" s="38" t="s">
        <v>165</v>
      </c>
      <c r="B15" s="41">
        <v>504.76969588757271</v>
      </c>
      <c r="C15" s="40">
        <v>72.578704912252761</v>
      </c>
      <c r="D15" s="40">
        <v>27.421295087747239</v>
      </c>
      <c r="E15" s="40">
        <v>65</v>
      </c>
    </row>
    <row r="16" spans="1:5" ht="9.75" customHeight="1" x14ac:dyDescent="0.25">
      <c r="A16" s="38" t="s">
        <v>427</v>
      </c>
      <c r="B16" s="41">
        <v>640.81463550375531</v>
      </c>
      <c r="C16" s="40">
        <v>72.222357907293159</v>
      </c>
      <c r="D16" s="40">
        <v>27.777642092706841</v>
      </c>
      <c r="E16" s="40">
        <v>65</v>
      </c>
    </row>
    <row r="17" spans="1:5" ht="9.75" customHeight="1" x14ac:dyDescent="0.25">
      <c r="A17" s="38" t="s">
        <v>428</v>
      </c>
      <c r="B17" s="41">
        <v>525.90118104135274</v>
      </c>
      <c r="C17" s="40">
        <v>71.624870680650204</v>
      </c>
      <c r="D17" s="40">
        <v>28.375129319349796</v>
      </c>
      <c r="E17" s="40">
        <v>65</v>
      </c>
    </row>
    <row r="18" spans="1:5" ht="9.75" customHeight="1" x14ac:dyDescent="0.25">
      <c r="A18" s="38" t="s">
        <v>166</v>
      </c>
      <c r="B18" s="41">
        <v>500.68663530812051</v>
      </c>
      <c r="C18" s="40">
        <v>67.941605852265724</v>
      </c>
      <c r="D18" s="40">
        <v>32.058394147734276</v>
      </c>
      <c r="E18" s="40">
        <v>65</v>
      </c>
    </row>
    <row r="19" spans="1:5" ht="9.75" customHeight="1" x14ac:dyDescent="0.25">
      <c r="A19" s="119" t="s">
        <v>153</v>
      </c>
      <c r="B19" s="120">
        <v>484.12876851942053</v>
      </c>
      <c r="C19" s="121">
        <v>67.143749045994667</v>
      </c>
      <c r="D19" s="121">
        <v>32.856250954005333</v>
      </c>
      <c r="E19" s="121">
        <v>65</v>
      </c>
    </row>
    <row r="20" spans="1:5" ht="9.75" customHeight="1" x14ac:dyDescent="0.25">
      <c r="A20" s="38" t="s">
        <v>61</v>
      </c>
      <c r="B20" s="41">
        <v>516.5351094727954</v>
      </c>
      <c r="C20" s="40">
        <v>66.93973757792088</v>
      </c>
      <c r="D20" s="40">
        <v>33.06026242207912</v>
      </c>
      <c r="E20" s="40">
        <v>65</v>
      </c>
    </row>
    <row r="21" spans="1:5" ht="9.75" customHeight="1" x14ac:dyDescent="0.25">
      <c r="A21" s="38" t="s">
        <v>0</v>
      </c>
      <c r="B21" s="41">
        <v>500.49910828309186</v>
      </c>
      <c r="C21" s="40">
        <v>65.782219950467564</v>
      </c>
      <c r="D21" s="40">
        <v>34.217780049532436</v>
      </c>
      <c r="E21" s="40">
        <v>65</v>
      </c>
    </row>
    <row r="22" spans="1:5" ht="9.75" customHeight="1" x14ac:dyDescent="0.25">
      <c r="A22" s="38" t="s">
        <v>62</v>
      </c>
      <c r="B22" s="41">
        <v>459.26735790363722</v>
      </c>
      <c r="C22" s="40">
        <v>64.633123116921738</v>
      </c>
      <c r="D22" s="40">
        <v>35.366876883078262</v>
      </c>
      <c r="E22" s="40">
        <v>65</v>
      </c>
    </row>
    <row r="23" spans="1:5" ht="9.75" customHeight="1" x14ac:dyDescent="0.25">
      <c r="A23" s="38" t="s">
        <v>63</v>
      </c>
      <c r="B23" s="41">
        <v>598.00085616531476</v>
      </c>
      <c r="C23" s="40">
        <v>64.12526877521239</v>
      </c>
      <c r="D23" s="40">
        <v>35.87473122478761</v>
      </c>
      <c r="E23" s="40">
        <v>65</v>
      </c>
    </row>
    <row r="24" spans="1:5" ht="9.75" customHeight="1" x14ac:dyDescent="0.25">
      <c r="A24" s="38" t="s">
        <v>164</v>
      </c>
      <c r="B24" s="41">
        <v>600.0557933149862</v>
      </c>
      <c r="C24" s="40">
        <v>64.04848639919588</v>
      </c>
      <c r="D24" s="40">
        <v>35.95151360080412</v>
      </c>
      <c r="E24" s="40">
        <v>65</v>
      </c>
    </row>
    <row r="25" spans="1:5" ht="9.75" customHeight="1" x14ac:dyDescent="0.25">
      <c r="A25" s="38" t="s">
        <v>67</v>
      </c>
      <c r="B25" s="41">
        <v>355.72972425614336</v>
      </c>
      <c r="C25" s="40">
        <v>62.743310477668516</v>
      </c>
      <c r="D25" s="40">
        <v>37.256689522331484</v>
      </c>
      <c r="E25" s="40">
        <v>65</v>
      </c>
    </row>
    <row r="26" spans="1:5" ht="9.75" customHeight="1" x14ac:dyDescent="0.25">
      <c r="A26" s="38" t="s">
        <v>69</v>
      </c>
      <c r="B26" s="41">
        <v>382.62902510725667</v>
      </c>
      <c r="C26" s="40">
        <v>58.800232787042802</v>
      </c>
      <c r="D26" s="40">
        <v>41.199767212957198</v>
      </c>
      <c r="E26" s="40">
        <v>65</v>
      </c>
    </row>
    <row r="27" spans="1:5" ht="9.75" customHeight="1" x14ac:dyDescent="0.25">
      <c r="A27" s="38" t="s">
        <v>2</v>
      </c>
      <c r="B27" s="41">
        <v>474.71090320411139</v>
      </c>
      <c r="C27" s="40">
        <v>57.180005648854113</v>
      </c>
      <c r="D27" s="40">
        <v>42.819994351145887</v>
      </c>
      <c r="E27" s="40">
        <v>65</v>
      </c>
    </row>
    <row r="28" spans="1:5" ht="9.75" customHeight="1" x14ac:dyDescent="0.25">
      <c r="A28" s="38" t="s">
        <v>65</v>
      </c>
      <c r="B28" s="41">
        <v>543.17622754004503</v>
      </c>
      <c r="C28" s="40">
        <v>55.200133350957692</v>
      </c>
      <c r="D28" s="40">
        <v>44.799866649042308</v>
      </c>
      <c r="E28" s="40">
        <v>65</v>
      </c>
    </row>
    <row r="29" spans="1:5" ht="9.75" customHeight="1" x14ac:dyDescent="0.25">
      <c r="A29" s="38" t="s">
        <v>64</v>
      </c>
      <c r="B29" s="41">
        <v>471.66787018565736</v>
      </c>
      <c r="C29" s="40">
        <v>54.638753995530934</v>
      </c>
      <c r="D29" s="40">
        <v>45.361246004469066</v>
      </c>
      <c r="E29" s="40">
        <v>65</v>
      </c>
    </row>
    <row r="30" spans="1:5" ht="9.75" customHeight="1" x14ac:dyDescent="0.25">
      <c r="A30" s="38" t="s">
        <v>66</v>
      </c>
      <c r="B30" s="41">
        <v>503.8635586142446</v>
      </c>
      <c r="C30" s="40">
        <v>53.413626384585235</v>
      </c>
      <c r="D30" s="40">
        <v>46.586373615414765</v>
      </c>
      <c r="E30" s="40">
        <v>65</v>
      </c>
    </row>
    <row r="31" spans="1:5" ht="9.75" customHeight="1" x14ac:dyDescent="0.25">
      <c r="A31" s="38" t="s">
        <v>68</v>
      </c>
      <c r="B31" s="41">
        <v>408.23704116327661</v>
      </c>
      <c r="C31" s="40">
        <v>53.052674988383799</v>
      </c>
      <c r="D31" s="40">
        <v>46.947325011616201</v>
      </c>
      <c r="E31" s="40">
        <v>65</v>
      </c>
    </row>
    <row r="32" spans="1:5" ht="9.75" customHeight="1" x14ac:dyDescent="0.25">
      <c r="A32" s="38" t="s">
        <v>3</v>
      </c>
      <c r="B32" s="41">
        <v>460.29971550736241</v>
      </c>
      <c r="C32" s="40">
        <v>46.930829243013008</v>
      </c>
      <c r="D32" s="40">
        <v>53.069170756986992</v>
      </c>
      <c r="E32" s="40">
        <v>65</v>
      </c>
    </row>
    <row r="33" spans="1:9" ht="12.65" customHeight="1" x14ac:dyDescent="0.25">
      <c r="A33" s="38"/>
      <c r="B33" s="41"/>
      <c r="C33" s="40"/>
      <c r="D33" s="40"/>
      <c r="E33" s="40"/>
    </row>
    <row r="34" spans="1:9" ht="9.75" customHeight="1" x14ac:dyDescent="0.25">
      <c r="A34" s="12" t="s">
        <v>160</v>
      </c>
      <c r="B34" s="180">
        <v>549.20550225833915</v>
      </c>
      <c r="C34" s="42">
        <v>73.323981302868248</v>
      </c>
      <c r="D34" s="42">
        <v>26.676018697131752</v>
      </c>
      <c r="E34" s="42">
        <v>65</v>
      </c>
    </row>
    <row r="35" spans="1:9" ht="9.75" customHeight="1" x14ac:dyDescent="0.25">
      <c r="A35" s="12" t="s">
        <v>159</v>
      </c>
      <c r="B35" s="180">
        <v>492.498756422106</v>
      </c>
      <c r="C35" s="42">
        <v>69.094133854712354</v>
      </c>
      <c r="D35" s="42">
        <v>30.905866145287646</v>
      </c>
      <c r="E35" s="42">
        <v>65</v>
      </c>
    </row>
    <row r="36" spans="1:9" ht="9.75" customHeight="1" x14ac:dyDescent="0.25">
      <c r="A36" s="12" t="s">
        <v>307</v>
      </c>
      <c r="B36" s="180">
        <v>537.04346672627537</v>
      </c>
      <c r="C36" s="42">
        <v>60.365135668036338</v>
      </c>
      <c r="D36" s="42">
        <v>39.634864331963662</v>
      </c>
      <c r="E36" s="42">
        <v>65</v>
      </c>
    </row>
    <row r="37" spans="1:9" ht="9.75" customHeight="1" x14ac:dyDescent="0.25">
      <c r="A37" s="12" t="s">
        <v>162</v>
      </c>
      <c r="B37" s="180">
        <v>456.07994142357757</v>
      </c>
      <c r="C37" s="42">
        <v>56.492794381249389</v>
      </c>
      <c r="D37" s="42">
        <v>43.507205618750611</v>
      </c>
      <c r="E37" s="42">
        <v>65</v>
      </c>
    </row>
    <row r="38" spans="1:9" ht="9.75" customHeight="1" x14ac:dyDescent="0.25">
      <c r="A38" s="12" t="s">
        <v>163</v>
      </c>
      <c r="B38" s="180">
        <v>462.73205937082287</v>
      </c>
      <c r="C38" s="42">
        <v>53.954305939570489</v>
      </c>
      <c r="D38" s="42">
        <v>46.045694060429511</v>
      </c>
      <c r="E38" s="42">
        <v>65</v>
      </c>
    </row>
    <row r="39" spans="1:9" ht="9.75" customHeight="1" x14ac:dyDescent="0.25">
      <c r="A39" s="338" t="s">
        <v>97</v>
      </c>
      <c r="B39" s="339">
        <v>500.88072101255233</v>
      </c>
      <c r="C39" s="340">
        <v>63.996723934463319</v>
      </c>
      <c r="D39" s="340">
        <v>36.003276065536681</v>
      </c>
      <c r="E39" s="340">
        <v>65</v>
      </c>
    </row>
    <row r="40" spans="1:9" ht="3" customHeight="1" x14ac:dyDescent="0.25"/>
    <row r="41" spans="1:9" x14ac:dyDescent="0.25">
      <c r="A41" s="109" t="s">
        <v>449</v>
      </c>
    </row>
    <row r="42" spans="1:9" ht="29.25" customHeight="1" x14ac:dyDescent="0.25">
      <c r="A42" s="431" t="s">
        <v>461</v>
      </c>
      <c r="B42" s="431"/>
      <c r="C42" s="431"/>
      <c r="D42" s="431"/>
      <c r="E42" s="431"/>
      <c r="F42" s="291"/>
      <c r="G42" s="291"/>
      <c r="H42" s="291"/>
      <c r="I42" s="291"/>
    </row>
  </sheetData>
  <mergeCells count="2">
    <mergeCell ref="A42:E42"/>
    <mergeCell ref="A5:E5"/>
  </mergeCells>
  <pageMargins left="0.7" right="0.7" top="0.75" bottom="0.75" header="0.3" footer="0.3"/>
  <pageSetup paperSize="9" orientation="portrait" horizont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J29"/>
  <sheetViews>
    <sheetView workbookViewId="0">
      <selection activeCell="A4" sqref="A4"/>
    </sheetView>
  </sheetViews>
  <sheetFormatPr defaultColWidth="9.1796875" defaultRowHeight="12.5" x14ac:dyDescent="0.25"/>
  <cols>
    <col min="1" max="7" width="9.1796875" style="59"/>
    <col min="8" max="8" width="5.7265625" style="59" customWidth="1"/>
    <col min="9" max="16384" width="9.1796875" style="59"/>
  </cols>
  <sheetData>
    <row r="1" spans="1:244" s="70" customFormat="1" ht="12" customHeight="1" x14ac:dyDescent="0.25"/>
    <row r="2" spans="1:244" s="70" customFormat="1" ht="12" customHeight="1" x14ac:dyDescent="0.25"/>
    <row r="3" spans="1:244" ht="24" customHeight="1" x14ac:dyDescent="0.35">
      <c r="A3" s="71"/>
      <c r="K3" s="50"/>
    </row>
    <row r="4" spans="1:244" ht="12" customHeight="1" x14ac:dyDescent="0.25">
      <c r="A4" s="8" t="s">
        <v>6</v>
      </c>
      <c r="B4" s="17"/>
      <c r="C4" s="17"/>
      <c r="D4" s="17"/>
      <c r="E4" s="17"/>
      <c r="F4" s="17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</row>
    <row r="5" spans="1:244" ht="12" customHeight="1" x14ac:dyDescent="0.35">
      <c r="A5" s="379" t="s">
        <v>72</v>
      </c>
      <c r="B5" s="379"/>
      <c r="C5" s="379"/>
      <c r="D5" s="379"/>
      <c r="E5" s="379"/>
      <c r="F5" s="379"/>
      <c r="G5" s="379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  <c r="DD5" s="50"/>
      <c r="DE5" s="50"/>
      <c r="DF5" s="50"/>
      <c r="DG5" s="50"/>
      <c r="DH5" s="50"/>
      <c r="DI5" s="50"/>
      <c r="DJ5" s="50"/>
      <c r="DK5" s="50"/>
      <c r="DL5" s="50"/>
      <c r="DM5" s="50"/>
      <c r="DN5" s="50"/>
      <c r="DO5" s="50"/>
      <c r="DP5" s="50"/>
      <c r="DQ5" s="50"/>
      <c r="DR5" s="50"/>
      <c r="DS5" s="50"/>
      <c r="DT5" s="50"/>
      <c r="DU5" s="50"/>
      <c r="DV5" s="50"/>
      <c r="DW5" s="50"/>
      <c r="DX5" s="50"/>
      <c r="DY5" s="50"/>
      <c r="DZ5" s="50"/>
      <c r="EA5" s="50"/>
      <c r="EB5" s="50"/>
      <c r="EC5" s="50"/>
      <c r="ED5" s="50"/>
      <c r="EE5" s="50"/>
      <c r="EF5" s="50"/>
      <c r="EG5" s="50"/>
      <c r="EH5" s="50"/>
      <c r="EI5" s="50"/>
      <c r="EJ5" s="50"/>
      <c r="EK5" s="50"/>
      <c r="EL5" s="50"/>
      <c r="EM5" s="50"/>
      <c r="EN5" s="50"/>
      <c r="EO5" s="50"/>
      <c r="EP5" s="50"/>
      <c r="EQ5" s="50"/>
      <c r="ER5" s="50"/>
      <c r="ES5" s="50"/>
      <c r="ET5" s="50"/>
      <c r="EU5" s="50"/>
      <c r="EV5" s="50"/>
      <c r="EW5" s="50"/>
      <c r="EX5" s="50"/>
      <c r="EY5" s="50"/>
      <c r="EZ5" s="50"/>
      <c r="FA5" s="50"/>
      <c r="FB5" s="50"/>
      <c r="FC5" s="50"/>
      <c r="FD5" s="50"/>
      <c r="FE5" s="50"/>
      <c r="FF5" s="50"/>
      <c r="FG5" s="50"/>
      <c r="FH5" s="50"/>
      <c r="FI5" s="50"/>
      <c r="FJ5" s="50"/>
      <c r="FK5" s="50"/>
      <c r="FL5" s="50"/>
      <c r="FM5" s="50"/>
      <c r="FN5" s="50"/>
      <c r="FO5" s="50"/>
      <c r="FP5" s="50"/>
      <c r="FQ5" s="50"/>
      <c r="FR5" s="50"/>
      <c r="FS5" s="50"/>
      <c r="FT5" s="50"/>
      <c r="FU5" s="50"/>
      <c r="FV5" s="50"/>
      <c r="FW5" s="50"/>
      <c r="FX5" s="50"/>
      <c r="FY5" s="50"/>
      <c r="FZ5" s="50"/>
      <c r="GA5" s="50"/>
      <c r="GB5" s="50"/>
      <c r="GC5" s="50"/>
      <c r="GD5" s="50"/>
      <c r="GE5" s="50"/>
      <c r="GF5" s="50"/>
      <c r="GG5" s="50"/>
      <c r="GH5" s="50"/>
      <c r="GI5" s="50"/>
      <c r="GJ5" s="50"/>
      <c r="GK5" s="50"/>
      <c r="GL5" s="50"/>
      <c r="GM5" s="50"/>
      <c r="GN5" s="50"/>
      <c r="GO5" s="50"/>
      <c r="GP5" s="50"/>
      <c r="GQ5" s="50"/>
      <c r="GR5" s="50"/>
      <c r="GS5" s="50"/>
      <c r="GT5" s="50"/>
      <c r="GU5" s="50"/>
      <c r="GV5" s="50"/>
      <c r="GW5" s="50"/>
      <c r="GX5" s="50"/>
      <c r="GY5" s="50"/>
      <c r="GZ5" s="50"/>
      <c r="HA5" s="50"/>
      <c r="HB5" s="50"/>
      <c r="HC5" s="50"/>
      <c r="HD5" s="50"/>
      <c r="HE5" s="50"/>
      <c r="HF5" s="50"/>
      <c r="HG5" s="50"/>
      <c r="HH5" s="50"/>
      <c r="HI5" s="50"/>
      <c r="HJ5" s="50"/>
      <c r="HK5" s="50"/>
      <c r="HL5" s="50"/>
      <c r="HM5" s="50"/>
      <c r="HN5" s="50"/>
      <c r="HO5" s="50"/>
      <c r="HP5" s="50"/>
      <c r="HQ5" s="50"/>
      <c r="HR5" s="50"/>
      <c r="HS5" s="50"/>
      <c r="HT5" s="50"/>
      <c r="HU5" s="50"/>
      <c r="HV5" s="50"/>
      <c r="HW5" s="50"/>
      <c r="HX5" s="50"/>
      <c r="HY5" s="50"/>
      <c r="HZ5" s="50"/>
      <c r="IA5" s="50"/>
      <c r="IB5" s="50"/>
      <c r="IC5" s="50"/>
      <c r="ID5" s="50"/>
      <c r="IE5" s="50"/>
      <c r="IF5" s="50"/>
      <c r="IG5" s="50"/>
      <c r="IH5" s="50"/>
      <c r="II5" s="50"/>
      <c r="IJ5" s="50"/>
    </row>
    <row r="6" spans="1:244" ht="12" customHeight="1" x14ac:dyDescent="0.35">
      <c r="A6" s="5" t="s">
        <v>275</v>
      </c>
      <c r="B6" s="4"/>
      <c r="C6" s="4"/>
      <c r="D6" s="4"/>
      <c r="E6" s="4"/>
      <c r="F6" s="4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  <c r="CG6" s="50"/>
      <c r="CH6" s="50"/>
      <c r="CI6" s="50"/>
      <c r="CJ6" s="50"/>
      <c r="CK6" s="50"/>
      <c r="CL6" s="50"/>
      <c r="CM6" s="50"/>
      <c r="CN6" s="50"/>
      <c r="CO6" s="50"/>
      <c r="CP6" s="50"/>
      <c r="CQ6" s="50"/>
      <c r="CR6" s="50"/>
      <c r="CS6" s="50"/>
      <c r="CT6" s="50"/>
      <c r="CU6" s="50"/>
      <c r="CV6" s="50"/>
      <c r="CW6" s="50"/>
      <c r="CX6" s="50"/>
      <c r="CY6" s="50"/>
      <c r="CZ6" s="50"/>
      <c r="DA6" s="50"/>
      <c r="DB6" s="50"/>
      <c r="DC6" s="50"/>
      <c r="DD6" s="50"/>
      <c r="DE6" s="50"/>
      <c r="DF6" s="50"/>
      <c r="DG6" s="50"/>
      <c r="DH6" s="50"/>
      <c r="DI6" s="50"/>
      <c r="DJ6" s="50"/>
      <c r="DK6" s="50"/>
      <c r="DL6" s="50"/>
      <c r="DM6" s="50"/>
      <c r="DN6" s="50"/>
      <c r="DO6" s="50"/>
      <c r="DP6" s="50"/>
      <c r="DQ6" s="50"/>
      <c r="DR6" s="50"/>
      <c r="DS6" s="50"/>
      <c r="DT6" s="50"/>
      <c r="DU6" s="50"/>
      <c r="DV6" s="50"/>
      <c r="DW6" s="50"/>
      <c r="DX6" s="50"/>
      <c r="DY6" s="50"/>
      <c r="DZ6" s="50"/>
      <c r="EA6" s="50"/>
      <c r="EB6" s="50"/>
      <c r="EC6" s="50"/>
      <c r="ED6" s="50"/>
      <c r="EE6" s="50"/>
      <c r="EF6" s="50"/>
      <c r="EG6" s="50"/>
      <c r="EH6" s="50"/>
      <c r="EI6" s="50"/>
      <c r="EJ6" s="50"/>
      <c r="EK6" s="50"/>
      <c r="EL6" s="50"/>
      <c r="EM6" s="50"/>
      <c r="EN6" s="50"/>
      <c r="EO6" s="50"/>
      <c r="EP6" s="50"/>
      <c r="EQ6" s="50"/>
      <c r="ER6" s="50"/>
      <c r="ES6" s="50"/>
      <c r="ET6" s="50"/>
      <c r="EU6" s="50"/>
      <c r="EV6" s="50"/>
      <c r="EW6" s="50"/>
      <c r="EX6" s="50"/>
      <c r="EY6" s="50"/>
      <c r="EZ6" s="50"/>
      <c r="FA6" s="50"/>
      <c r="FB6" s="50"/>
      <c r="FC6" s="50"/>
      <c r="FD6" s="50"/>
      <c r="FE6" s="50"/>
      <c r="FF6" s="50"/>
      <c r="FG6" s="50"/>
      <c r="FH6" s="50"/>
      <c r="FI6" s="50"/>
      <c r="FJ6" s="50"/>
      <c r="FK6" s="50"/>
      <c r="FL6" s="50"/>
      <c r="FM6" s="50"/>
      <c r="FN6" s="50"/>
      <c r="FO6" s="50"/>
      <c r="FP6" s="50"/>
      <c r="FQ6" s="50"/>
      <c r="FR6" s="50"/>
      <c r="FS6" s="50"/>
      <c r="FT6" s="50"/>
      <c r="FU6" s="50"/>
      <c r="FV6" s="50"/>
      <c r="FW6" s="50"/>
      <c r="FX6" s="50"/>
      <c r="FY6" s="50"/>
      <c r="FZ6" s="50"/>
      <c r="GA6" s="50"/>
      <c r="GB6" s="50"/>
      <c r="GC6" s="50"/>
      <c r="GD6" s="50"/>
      <c r="GE6" s="50"/>
      <c r="GF6" s="50"/>
      <c r="GG6" s="50"/>
      <c r="GH6" s="50"/>
      <c r="GI6" s="50"/>
      <c r="GJ6" s="50"/>
      <c r="GK6" s="50"/>
      <c r="GL6" s="50"/>
      <c r="GM6" s="50"/>
      <c r="GN6" s="50"/>
      <c r="GO6" s="50"/>
      <c r="GP6" s="50"/>
      <c r="GQ6" s="50"/>
      <c r="GR6" s="50"/>
      <c r="GS6" s="50"/>
      <c r="GT6" s="50"/>
      <c r="GU6" s="50"/>
      <c r="GV6" s="50"/>
      <c r="GW6" s="50"/>
      <c r="GX6" s="50"/>
      <c r="GY6" s="50"/>
      <c r="GZ6" s="50"/>
      <c r="HA6" s="50"/>
      <c r="HB6" s="50"/>
      <c r="HC6" s="50"/>
      <c r="HD6" s="50"/>
      <c r="HE6" s="50"/>
      <c r="HF6" s="50"/>
      <c r="HG6" s="50"/>
      <c r="HH6" s="50"/>
      <c r="HI6" s="50"/>
      <c r="HJ6" s="50"/>
      <c r="HK6" s="50"/>
      <c r="HL6" s="50"/>
      <c r="HM6" s="50"/>
      <c r="HN6" s="50"/>
      <c r="HO6" s="50"/>
      <c r="HP6" s="50"/>
      <c r="HQ6" s="50"/>
      <c r="HR6" s="50"/>
      <c r="HS6" s="50"/>
      <c r="HT6" s="50"/>
      <c r="HU6" s="50"/>
      <c r="HV6" s="50"/>
      <c r="HW6" s="50"/>
      <c r="HX6" s="50"/>
      <c r="HY6" s="50"/>
      <c r="HZ6" s="50"/>
      <c r="IA6" s="50"/>
      <c r="IB6" s="50"/>
      <c r="IC6" s="50"/>
      <c r="ID6" s="50"/>
      <c r="IE6" s="50"/>
      <c r="IF6" s="50"/>
      <c r="IG6" s="50"/>
      <c r="IH6" s="50"/>
      <c r="II6" s="50"/>
      <c r="IJ6" s="50"/>
    </row>
    <row r="7" spans="1:244" ht="6" customHeight="1" x14ac:dyDescent="0.25"/>
    <row r="27" spans="1:244" s="72" customFormat="1" ht="10" customHeight="1" x14ac:dyDescent="0.25">
      <c r="A27" s="47" t="s">
        <v>73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  <c r="DE27" s="47"/>
      <c r="DF27" s="47"/>
      <c r="DG27" s="47"/>
      <c r="DH27" s="47"/>
      <c r="DI27" s="47"/>
      <c r="DJ27" s="47"/>
      <c r="DK27" s="47"/>
      <c r="DL27" s="47"/>
      <c r="DM27" s="47"/>
      <c r="DN27" s="47"/>
      <c r="DO27" s="47"/>
      <c r="DP27" s="47"/>
      <c r="DQ27" s="47"/>
      <c r="DR27" s="47"/>
      <c r="DS27" s="47"/>
      <c r="DT27" s="47"/>
      <c r="DU27" s="47"/>
      <c r="DV27" s="47"/>
      <c r="DW27" s="47"/>
      <c r="DX27" s="47"/>
      <c r="DY27" s="47"/>
      <c r="DZ27" s="47"/>
      <c r="EA27" s="47"/>
      <c r="EB27" s="47"/>
      <c r="EC27" s="47"/>
      <c r="ED27" s="47"/>
      <c r="EE27" s="47"/>
      <c r="EF27" s="47"/>
      <c r="EG27" s="47"/>
      <c r="EH27" s="47"/>
      <c r="EI27" s="47"/>
      <c r="EJ27" s="47"/>
      <c r="EK27" s="47"/>
      <c r="EL27" s="47"/>
      <c r="EM27" s="47"/>
      <c r="EN27" s="47"/>
      <c r="EO27" s="47"/>
      <c r="EP27" s="47"/>
      <c r="EQ27" s="47"/>
      <c r="ER27" s="47"/>
      <c r="ES27" s="47"/>
      <c r="ET27" s="47"/>
      <c r="EU27" s="47"/>
      <c r="EV27" s="47"/>
      <c r="EW27" s="47"/>
      <c r="EX27" s="47"/>
      <c r="EY27" s="47"/>
      <c r="EZ27" s="47"/>
      <c r="FA27" s="47"/>
      <c r="FB27" s="47"/>
      <c r="FC27" s="47"/>
      <c r="FD27" s="47"/>
      <c r="FE27" s="47"/>
      <c r="FF27" s="47"/>
      <c r="FG27" s="47"/>
      <c r="FH27" s="47"/>
      <c r="FI27" s="47"/>
      <c r="FJ27" s="47"/>
      <c r="FK27" s="47"/>
      <c r="FL27" s="47"/>
      <c r="FM27" s="47"/>
      <c r="FN27" s="47"/>
      <c r="FO27" s="47"/>
      <c r="FP27" s="47"/>
      <c r="FQ27" s="47"/>
      <c r="FR27" s="47"/>
      <c r="FS27" s="47"/>
      <c r="FT27" s="47"/>
      <c r="FU27" s="47"/>
      <c r="FV27" s="47"/>
      <c r="FW27" s="47"/>
      <c r="FX27" s="47"/>
      <c r="FY27" s="47"/>
      <c r="FZ27" s="47"/>
      <c r="GA27" s="47"/>
      <c r="GB27" s="47"/>
      <c r="GC27" s="47"/>
      <c r="GD27" s="47"/>
      <c r="GE27" s="47"/>
      <c r="GF27" s="47"/>
      <c r="GG27" s="47"/>
      <c r="GH27" s="47"/>
      <c r="GI27" s="47"/>
      <c r="GJ27" s="47"/>
      <c r="GK27" s="47"/>
      <c r="GL27" s="47"/>
      <c r="GM27" s="47"/>
      <c r="GN27" s="47"/>
      <c r="GO27" s="47"/>
      <c r="GP27" s="47"/>
      <c r="GQ27" s="47"/>
      <c r="GR27" s="47"/>
      <c r="GS27" s="47"/>
      <c r="GT27" s="47"/>
      <c r="GU27" s="47"/>
      <c r="GV27" s="47"/>
      <c r="GW27" s="47"/>
      <c r="GX27" s="47"/>
      <c r="GY27" s="47"/>
      <c r="GZ27" s="47"/>
      <c r="HA27" s="47"/>
      <c r="HB27" s="47"/>
      <c r="HC27" s="47"/>
      <c r="HD27" s="47"/>
      <c r="HE27" s="47"/>
      <c r="HF27" s="47"/>
      <c r="HG27" s="47"/>
      <c r="HH27" s="47"/>
      <c r="HI27" s="47"/>
      <c r="HJ27" s="47"/>
      <c r="HK27" s="47"/>
      <c r="HL27" s="47"/>
      <c r="HM27" s="47"/>
      <c r="HN27" s="47"/>
      <c r="HO27" s="47"/>
      <c r="HP27" s="47"/>
      <c r="HQ27" s="47"/>
      <c r="HR27" s="47"/>
      <c r="HS27" s="47"/>
      <c r="HT27" s="47"/>
      <c r="HU27" s="47"/>
      <c r="HV27" s="47"/>
      <c r="HW27" s="47"/>
      <c r="HX27" s="47"/>
      <c r="HY27" s="47"/>
      <c r="HZ27" s="47"/>
      <c r="IA27" s="47"/>
      <c r="IB27" s="47"/>
      <c r="IC27" s="47"/>
      <c r="ID27" s="47"/>
      <c r="IE27" s="47"/>
      <c r="IF27" s="47"/>
      <c r="IG27" s="47"/>
      <c r="IH27" s="47"/>
      <c r="II27" s="47"/>
      <c r="IJ27" s="47"/>
    </row>
    <row r="28" spans="1:244" s="72" customFormat="1" ht="20.149999999999999" customHeight="1" x14ac:dyDescent="0.25">
      <c r="A28" s="380" t="s">
        <v>74</v>
      </c>
      <c r="B28" s="380"/>
      <c r="C28" s="380"/>
      <c r="D28" s="380"/>
      <c r="E28" s="380"/>
      <c r="F28" s="380"/>
      <c r="G28" s="380"/>
      <c r="H28" s="380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  <c r="DE28" s="47"/>
      <c r="DF28" s="47"/>
      <c r="DG28" s="47"/>
      <c r="DH28" s="47"/>
      <c r="DI28" s="47"/>
      <c r="DJ28" s="47"/>
      <c r="DK28" s="47"/>
      <c r="DL28" s="47"/>
      <c r="DM28" s="47"/>
      <c r="DN28" s="47"/>
      <c r="DO28" s="47"/>
      <c r="DP28" s="47"/>
      <c r="DQ28" s="47"/>
      <c r="DR28" s="47"/>
      <c r="DS28" s="47"/>
      <c r="DT28" s="47"/>
      <c r="DU28" s="47"/>
      <c r="DV28" s="47"/>
      <c r="DW28" s="47"/>
      <c r="DX28" s="47"/>
      <c r="DY28" s="47"/>
      <c r="DZ28" s="47"/>
      <c r="EA28" s="47"/>
      <c r="EB28" s="47"/>
      <c r="EC28" s="47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47"/>
      <c r="ER28" s="47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  <c r="FF28" s="47"/>
      <c r="FG28" s="47"/>
      <c r="FH28" s="47"/>
      <c r="FI28" s="47"/>
      <c r="FJ28" s="47"/>
      <c r="FK28" s="47"/>
      <c r="FL28" s="47"/>
      <c r="FM28" s="47"/>
      <c r="FN28" s="47"/>
      <c r="FO28" s="47"/>
      <c r="FP28" s="47"/>
      <c r="FQ28" s="47"/>
      <c r="FR28" s="47"/>
      <c r="FS28" s="47"/>
      <c r="FT28" s="47"/>
      <c r="FU28" s="47"/>
      <c r="FV28" s="47"/>
      <c r="FW28" s="47"/>
      <c r="FX28" s="47"/>
      <c r="FY28" s="47"/>
      <c r="FZ28" s="47"/>
      <c r="GA28" s="47"/>
      <c r="GB28" s="47"/>
      <c r="GC28" s="47"/>
      <c r="GD28" s="47"/>
      <c r="GE28" s="47"/>
      <c r="GF28" s="47"/>
      <c r="GG28" s="47"/>
      <c r="GH28" s="47"/>
      <c r="GI28" s="47"/>
      <c r="GJ28" s="47"/>
      <c r="GK28" s="47"/>
      <c r="GL28" s="47"/>
      <c r="GM28" s="47"/>
      <c r="GN28" s="47"/>
      <c r="GO28" s="47"/>
      <c r="GP28" s="47"/>
      <c r="GQ28" s="47"/>
      <c r="GR28" s="47"/>
      <c r="GS28" s="47"/>
      <c r="GT28" s="47"/>
      <c r="GU28" s="47"/>
      <c r="GV28" s="47"/>
      <c r="GW28" s="47"/>
      <c r="GX28" s="47"/>
      <c r="GY28" s="47"/>
      <c r="GZ28" s="47"/>
      <c r="HA28" s="47"/>
      <c r="HB28" s="47"/>
      <c r="HC28" s="47"/>
      <c r="HD28" s="47"/>
      <c r="HE28" s="47"/>
      <c r="HF28" s="47"/>
      <c r="HG28" s="47"/>
      <c r="HH28" s="47"/>
      <c r="HI28" s="47"/>
      <c r="HJ28" s="47"/>
      <c r="HK28" s="47"/>
      <c r="HL28" s="47"/>
      <c r="HM28" s="47"/>
      <c r="HN28" s="47"/>
      <c r="HO28" s="47"/>
      <c r="HP28" s="47"/>
      <c r="HQ28" s="47"/>
      <c r="HR28" s="47"/>
      <c r="HS28" s="47"/>
      <c r="HT28" s="47"/>
      <c r="HU28" s="47"/>
      <c r="HV28" s="47"/>
      <c r="HW28" s="47"/>
      <c r="HX28" s="47"/>
      <c r="HY28" s="47"/>
      <c r="HZ28" s="47"/>
      <c r="IA28" s="47"/>
      <c r="IB28" s="47"/>
      <c r="IC28" s="47"/>
      <c r="ID28" s="47"/>
      <c r="IE28" s="47"/>
      <c r="IF28" s="47"/>
      <c r="IG28" s="47"/>
      <c r="IH28" s="47"/>
      <c r="II28" s="47"/>
      <c r="IJ28" s="47"/>
    </row>
    <row r="29" spans="1:244" x14ac:dyDescent="0.25">
      <c r="A29" s="381"/>
      <c r="B29" s="381"/>
      <c r="C29" s="381"/>
      <c r="D29" s="381"/>
      <c r="E29" s="381"/>
      <c r="F29" s="381"/>
      <c r="G29" s="381"/>
    </row>
  </sheetData>
  <mergeCells count="3">
    <mergeCell ref="A5:G5"/>
    <mergeCell ref="A28:H28"/>
    <mergeCell ref="A29:G2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J36"/>
  <sheetViews>
    <sheetView workbookViewId="0">
      <selection activeCell="A4" sqref="A4"/>
    </sheetView>
  </sheetViews>
  <sheetFormatPr defaultColWidth="9.1796875" defaultRowHeight="12.5" x14ac:dyDescent="0.25"/>
  <cols>
    <col min="1" max="1" width="9.1796875" style="84"/>
    <col min="2" max="2" width="13" style="85" customWidth="1"/>
    <col min="3" max="3" width="37.453125" style="84" customWidth="1"/>
    <col min="4" max="6" width="9.1796875" style="84"/>
    <col min="7" max="7" width="12" style="84" customWidth="1"/>
    <col min="8" max="8" width="11.54296875" style="84" customWidth="1"/>
    <col min="9" max="9" width="14.26953125" style="84" customWidth="1"/>
    <col min="10" max="16384" width="9.1796875" style="84"/>
  </cols>
  <sheetData>
    <row r="1" spans="1:244" s="20" customFormat="1" ht="12" customHeight="1" x14ac:dyDescent="0.3">
      <c r="A1" s="73"/>
      <c r="B1" s="74"/>
    </row>
    <row r="2" spans="1:244" s="20" customFormat="1" ht="12" customHeight="1" x14ac:dyDescent="0.3">
      <c r="A2" s="73"/>
      <c r="B2" s="75"/>
      <c r="C2" s="21"/>
      <c r="D2" s="21"/>
    </row>
    <row r="3" spans="1:244" s="20" customFormat="1" ht="24" customHeight="1" x14ac:dyDescent="0.3">
      <c r="A3" s="76"/>
      <c r="B3" s="75"/>
      <c r="C3" s="21"/>
      <c r="D3" s="21"/>
      <c r="F3" s="84"/>
    </row>
    <row r="4" spans="1:244" s="81" customFormat="1" ht="12" customHeight="1" x14ac:dyDescent="0.25">
      <c r="A4" s="78" t="s">
        <v>5</v>
      </c>
      <c r="B4" s="79"/>
      <c r="C4" s="80"/>
      <c r="D4" s="80"/>
      <c r="G4" s="20"/>
    </row>
    <row r="5" spans="1:244" s="50" customFormat="1" ht="12" customHeight="1" x14ac:dyDescent="0.35">
      <c r="A5" s="379" t="s">
        <v>72</v>
      </c>
      <c r="B5" s="379"/>
      <c r="C5" s="379"/>
      <c r="D5" s="77"/>
      <c r="G5" s="20"/>
    </row>
    <row r="6" spans="1:244" s="59" customFormat="1" ht="12" customHeight="1" x14ac:dyDescent="0.35">
      <c r="A6" s="5" t="s">
        <v>275</v>
      </c>
      <c r="B6" s="4"/>
      <c r="C6" s="4"/>
      <c r="D6" s="4"/>
      <c r="E6" s="4"/>
      <c r="F6" s="4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  <c r="CG6" s="50"/>
      <c r="CH6" s="50"/>
      <c r="CI6" s="50"/>
      <c r="CJ6" s="50"/>
      <c r="CK6" s="50"/>
      <c r="CL6" s="50"/>
      <c r="CM6" s="50"/>
      <c r="CN6" s="50"/>
      <c r="CO6" s="50"/>
      <c r="CP6" s="50"/>
      <c r="CQ6" s="50"/>
      <c r="CR6" s="50"/>
      <c r="CS6" s="50"/>
      <c r="CT6" s="50"/>
      <c r="CU6" s="50"/>
      <c r="CV6" s="50"/>
      <c r="CW6" s="50"/>
      <c r="CX6" s="50"/>
      <c r="CY6" s="50"/>
      <c r="CZ6" s="50"/>
      <c r="DA6" s="50"/>
      <c r="DB6" s="50"/>
      <c r="DC6" s="50"/>
      <c r="DD6" s="50"/>
      <c r="DE6" s="50"/>
      <c r="DF6" s="50"/>
      <c r="DG6" s="50"/>
      <c r="DH6" s="50"/>
      <c r="DI6" s="50"/>
      <c r="DJ6" s="50"/>
      <c r="DK6" s="50"/>
      <c r="DL6" s="50"/>
      <c r="DM6" s="50"/>
      <c r="DN6" s="50"/>
      <c r="DO6" s="50"/>
      <c r="DP6" s="50"/>
      <c r="DQ6" s="50"/>
      <c r="DR6" s="50"/>
      <c r="DS6" s="50"/>
      <c r="DT6" s="50"/>
      <c r="DU6" s="50"/>
      <c r="DV6" s="50"/>
      <c r="DW6" s="50"/>
      <c r="DX6" s="50"/>
      <c r="DY6" s="50"/>
      <c r="DZ6" s="50"/>
      <c r="EA6" s="50"/>
      <c r="EB6" s="50"/>
      <c r="EC6" s="50"/>
      <c r="ED6" s="50"/>
      <c r="EE6" s="50"/>
      <c r="EF6" s="50"/>
      <c r="EG6" s="50"/>
      <c r="EH6" s="50"/>
      <c r="EI6" s="50"/>
      <c r="EJ6" s="50"/>
      <c r="EK6" s="50"/>
      <c r="EL6" s="50"/>
      <c r="EM6" s="50"/>
      <c r="EN6" s="50"/>
      <c r="EO6" s="50"/>
      <c r="EP6" s="50"/>
      <c r="EQ6" s="50"/>
      <c r="ER6" s="50"/>
      <c r="ES6" s="50"/>
      <c r="ET6" s="50"/>
      <c r="EU6" s="50"/>
      <c r="EV6" s="50"/>
      <c r="EW6" s="50"/>
      <c r="EX6" s="50"/>
      <c r="EY6" s="50"/>
      <c r="EZ6" s="50"/>
      <c r="FA6" s="50"/>
      <c r="FB6" s="50"/>
      <c r="FC6" s="50"/>
      <c r="FD6" s="50"/>
      <c r="FE6" s="50"/>
      <c r="FF6" s="50"/>
      <c r="FG6" s="50"/>
      <c r="FH6" s="50"/>
      <c r="FI6" s="50"/>
      <c r="FJ6" s="50"/>
      <c r="FK6" s="50"/>
      <c r="FL6" s="50"/>
      <c r="FM6" s="50"/>
      <c r="FN6" s="50"/>
      <c r="FO6" s="50"/>
      <c r="FP6" s="50"/>
      <c r="FQ6" s="50"/>
      <c r="FR6" s="50"/>
      <c r="FS6" s="50"/>
      <c r="FT6" s="50"/>
      <c r="FU6" s="50"/>
      <c r="FV6" s="50"/>
      <c r="FW6" s="50"/>
      <c r="FX6" s="50"/>
      <c r="FY6" s="50"/>
      <c r="FZ6" s="50"/>
      <c r="GA6" s="50"/>
      <c r="GB6" s="50"/>
      <c r="GC6" s="50"/>
      <c r="GD6" s="50"/>
      <c r="GE6" s="50"/>
      <c r="GF6" s="50"/>
      <c r="GG6" s="50"/>
      <c r="GH6" s="50"/>
      <c r="GI6" s="50"/>
      <c r="GJ6" s="50"/>
      <c r="GK6" s="50"/>
      <c r="GL6" s="50"/>
      <c r="GM6" s="50"/>
      <c r="GN6" s="50"/>
      <c r="GO6" s="50"/>
      <c r="GP6" s="50"/>
      <c r="GQ6" s="50"/>
      <c r="GR6" s="50"/>
      <c r="GS6" s="50"/>
      <c r="GT6" s="50"/>
      <c r="GU6" s="50"/>
      <c r="GV6" s="50"/>
      <c r="GW6" s="50"/>
      <c r="GX6" s="50"/>
      <c r="GY6" s="50"/>
      <c r="GZ6" s="50"/>
      <c r="HA6" s="50"/>
      <c r="HB6" s="50"/>
      <c r="HC6" s="50"/>
      <c r="HD6" s="50"/>
      <c r="HE6" s="50"/>
      <c r="HF6" s="50"/>
      <c r="HG6" s="50"/>
      <c r="HH6" s="50"/>
      <c r="HI6" s="50"/>
      <c r="HJ6" s="50"/>
      <c r="HK6" s="50"/>
      <c r="HL6" s="50"/>
      <c r="HM6" s="50"/>
      <c r="HN6" s="50"/>
      <c r="HO6" s="50"/>
      <c r="HP6" s="50"/>
      <c r="HQ6" s="50"/>
      <c r="HR6" s="50"/>
      <c r="HS6" s="50"/>
      <c r="HT6" s="50"/>
      <c r="HU6" s="50"/>
      <c r="HV6" s="50"/>
      <c r="HW6" s="50"/>
      <c r="HX6" s="50"/>
      <c r="HY6" s="50"/>
      <c r="HZ6" s="50"/>
      <c r="IA6" s="50"/>
      <c r="IB6" s="50"/>
      <c r="IC6" s="50"/>
      <c r="ID6" s="50"/>
      <c r="IE6" s="50"/>
      <c r="IF6" s="50"/>
      <c r="IG6" s="50"/>
      <c r="IH6" s="50"/>
      <c r="II6" s="50"/>
      <c r="IJ6" s="50"/>
    </row>
    <row r="7" spans="1:244" s="57" customFormat="1" ht="6" customHeight="1" x14ac:dyDescent="0.2">
      <c r="A7" s="82"/>
      <c r="B7" s="83"/>
      <c r="C7" s="82"/>
      <c r="D7" s="82"/>
      <c r="G7" s="20"/>
    </row>
    <row r="8" spans="1:244" x14ac:dyDescent="0.25">
      <c r="A8" s="52" t="s">
        <v>70</v>
      </c>
      <c r="B8" s="46" t="s">
        <v>8</v>
      </c>
      <c r="C8" s="46" t="s">
        <v>75</v>
      </c>
      <c r="D8" s="38"/>
      <c r="G8" s="20"/>
    </row>
    <row r="9" spans="1:244" ht="10" customHeight="1" x14ac:dyDescent="0.25">
      <c r="A9" s="383" t="s">
        <v>7</v>
      </c>
      <c r="B9" s="53">
        <v>2017</v>
      </c>
      <c r="C9" s="54">
        <v>115.2</v>
      </c>
      <c r="D9" s="38"/>
      <c r="E9" s="146"/>
      <c r="F9" s="146"/>
      <c r="G9" s="20"/>
      <c r="H9" s="54"/>
      <c r="I9" s="54"/>
      <c r="J9" s="54"/>
      <c r="K9" s="54"/>
    </row>
    <row r="10" spans="1:244" ht="10" customHeight="1" x14ac:dyDescent="0.25">
      <c r="A10" s="384"/>
      <c r="B10" s="53">
        <v>2018</v>
      </c>
      <c r="C10" s="54">
        <v>116.3</v>
      </c>
      <c r="D10" s="38"/>
      <c r="E10" s="146"/>
      <c r="F10" s="146"/>
      <c r="G10" s="20"/>
    </row>
    <row r="11" spans="1:244" ht="10" customHeight="1" x14ac:dyDescent="0.25">
      <c r="A11" s="384"/>
      <c r="B11" s="53">
        <v>2019</v>
      </c>
      <c r="C11" s="54">
        <v>115.4</v>
      </c>
      <c r="D11" s="38"/>
      <c r="E11" s="54"/>
      <c r="F11" s="146"/>
      <c r="G11" s="20"/>
    </row>
    <row r="12" spans="1:244" ht="10" customHeight="1" x14ac:dyDescent="0.25">
      <c r="A12" s="384"/>
      <c r="B12" s="53">
        <v>2020</v>
      </c>
      <c r="C12" s="54">
        <v>102.7</v>
      </c>
      <c r="D12" s="38"/>
      <c r="E12" s="54"/>
      <c r="F12" s="54"/>
      <c r="G12" s="20"/>
    </row>
    <row r="13" spans="1:244" ht="10" customHeight="1" x14ac:dyDescent="0.25">
      <c r="A13" s="384"/>
      <c r="B13" s="53">
        <v>2021</v>
      </c>
      <c r="C13" s="54">
        <v>113.3</v>
      </c>
      <c r="D13" s="38"/>
      <c r="E13" s="54"/>
      <c r="F13" s="54"/>
      <c r="G13" s="20"/>
    </row>
    <row r="14" spans="1:244" ht="3" customHeight="1" x14ac:dyDescent="0.25">
      <c r="A14" s="203"/>
      <c r="B14" s="53"/>
      <c r="C14" s="54"/>
      <c r="D14" s="38"/>
      <c r="F14" s="54"/>
      <c r="G14" s="20"/>
    </row>
    <row r="15" spans="1:244" ht="10" customHeight="1" x14ac:dyDescent="0.25">
      <c r="A15" s="384" t="s">
        <v>52</v>
      </c>
      <c r="B15" s="53">
        <v>2017</v>
      </c>
      <c r="C15" s="54">
        <v>149</v>
      </c>
      <c r="D15" s="38"/>
      <c r="E15" s="146"/>
      <c r="F15" s="54"/>
      <c r="G15" s="20"/>
      <c r="H15" s="54"/>
      <c r="I15" s="54"/>
      <c r="J15" s="54"/>
      <c r="K15" s="54"/>
      <c r="L15" s="54"/>
    </row>
    <row r="16" spans="1:244" ht="10" customHeight="1" x14ac:dyDescent="0.25">
      <c r="A16" s="384"/>
      <c r="B16" s="53">
        <v>2018</v>
      </c>
      <c r="C16" s="54">
        <v>146.5</v>
      </c>
      <c r="D16" s="38"/>
      <c r="E16" s="54"/>
      <c r="G16" s="20"/>
    </row>
    <row r="17" spans="1:10" ht="10" customHeight="1" x14ac:dyDescent="0.25">
      <c r="A17" s="384"/>
      <c r="B17" s="53">
        <v>2019</v>
      </c>
      <c r="C17" s="54">
        <v>145.1</v>
      </c>
      <c r="D17" s="38"/>
      <c r="E17" s="54"/>
      <c r="G17" s="20"/>
    </row>
    <row r="18" spans="1:10" ht="10" customHeight="1" x14ac:dyDescent="0.25">
      <c r="A18" s="384"/>
      <c r="B18" s="53">
        <v>2020</v>
      </c>
      <c r="C18" s="54">
        <v>129.69999999999999</v>
      </c>
      <c r="D18" s="38"/>
      <c r="E18" s="54"/>
      <c r="G18" s="20"/>
    </row>
    <row r="19" spans="1:10" ht="10" customHeight="1" x14ac:dyDescent="0.25">
      <c r="A19" s="384"/>
      <c r="B19" s="53">
        <v>2021</v>
      </c>
      <c r="C19" s="54">
        <v>143.6</v>
      </c>
      <c r="D19" s="38"/>
      <c r="E19" s="54"/>
      <c r="G19" s="20"/>
    </row>
    <row r="20" spans="1:10" ht="3" customHeight="1" x14ac:dyDescent="0.25">
      <c r="A20" s="203"/>
      <c r="B20" s="53"/>
      <c r="C20" s="54"/>
      <c r="D20" s="38"/>
      <c r="G20" s="20"/>
    </row>
    <row r="21" spans="1:10" ht="10" customHeight="1" x14ac:dyDescent="0.25">
      <c r="A21" s="384" t="s">
        <v>45</v>
      </c>
      <c r="B21" s="53">
        <v>2017</v>
      </c>
      <c r="C21" s="54">
        <v>218.6</v>
      </c>
      <c r="D21" s="38"/>
      <c r="E21" s="146"/>
      <c r="G21" s="20"/>
    </row>
    <row r="22" spans="1:10" ht="10" customHeight="1" x14ac:dyDescent="0.25">
      <c r="A22" s="384"/>
      <c r="B22" s="53">
        <v>2018</v>
      </c>
      <c r="C22" s="54">
        <v>215.2</v>
      </c>
      <c r="D22" s="38"/>
      <c r="E22" s="54"/>
      <c r="F22" s="54"/>
      <c r="G22" s="20"/>
      <c r="H22" s="54"/>
      <c r="I22" s="54"/>
      <c r="J22" s="54"/>
    </row>
    <row r="23" spans="1:10" ht="10" customHeight="1" x14ac:dyDescent="0.25">
      <c r="A23" s="384"/>
      <c r="B23" s="53">
        <v>2019</v>
      </c>
      <c r="C23" s="54">
        <v>214.7</v>
      </c>
      <c r="D23" s="38"/>
      <c r="E23" s="54"/>
      <c r="G23" s="20"/>
    </row>
    <row r="24" spans="1:10" ht="10" customHeight="1" x14ac:dyDescent="0.25">
      <c r="A24" s="384"/>
      <c r="B24" s="53">
        <v>2020</v>
      </c>
      <c r="C24" s="54">
        <v>202.3</v>
      </c>
      <c r="D24" s="38"/>
      <c r="E24" s="54"/>
      <c r="G24" s="20"/>
    </row>
    <row r="25" spans="1:10" ht="10" customHeight="1" x14ac:dyDescent="0.25">
      <c r="A25" s="384"/>
      <c r="B25" s="53">
        <v>2021</v>
      </c>
      <c r="C25" s="54">
        <v>209.9</v>
      </c>
      <c r="D25" s="38"/>
      <c r="E25" s="54"/>
      <c r="G25" s="20"/>
    </row>
    <row r="26" spans="1:10" ht="3" customHeight="1" x14ac:dyDescent="0.25">
      <c r="A26" s="203"/>
      <c r="B26" s="53"/>
      <c r="C26" s="54"/>
      <c r="D26" s="38"/>
      <c r="G26" s="20"/>
    </row>
    <row r="27" spans="1:10" ht="10" customHeight="1" x14ac:dyDescent="0.25">
      <c r="A27" s="385" t="s">
        <v>37</v>
      </c>
      <c r="B27" s="53">
        <v>2017</v>
      </c>
      <c r="C27" s="54">
        <v>84.8</v>
      </c>
      <c r="D27" s="38"/>
      <c r="E27" s="54"/>
      <c r="G27" s="20"/>
    </row>
    <row r="28" spans="1:10" ht="10" customHeight="1" x14ac:dyDescent="0.25">
      <c r="A28" s="385"/>
      <c r="B28" s="53">
        <v>2018</v>
      </c>
      <c r="C28" s="54">
        <v>86.7</v>
      </c>
      <c r="D28" s="38"/>
      <c r="E28" s="54"/>
      <c r="G28" s="20"/>
    </row>
    <row r="29" spans="1:10" ht="10" customHeight="1" x14ac:dyDescent="0.25">
      <c r="A29" s="385"/>
      <c r="B29" s="53">
        <v>2019</v>
      </c>
      <c r="C29" s="54">
        <v>86.5</v>
      </c>
      <c r="D29" s="38"/>
      <c r="E29" s="54"/>
      <c r="G29" s="20"/>
    </row>
    <row r="30" spans="1:10" ht="10" customHeight="1" x14ac:dyDescent="0.25">
      <c r="A30" s="385"/>
      <c r="B30" s="53">
        <v>2020</v>
      </c>
      <c r="C30" s="54">
        <v>73.8</v>
      </c>
      <c r="D30" s="38"/>
      <c r="E30" s="54"/>
      <c r="G30" s="20"/>
    </row>
    <row r="31" spans="1:10" ht="10" customHeight="1" x14ac:dyDescent="0.25">
      <c r="A31" s="385"/>
      <c r="B31" s="53">
        <v>2021</v>
      </c>
      <c r="C31" s="54">
        <v>80.3</v>
      </c>
      <c r="D31" s="38"/>
      <c r="E31" s="147"/>
      <c r="G31" s="20"/>
    </row>
    <row r="32" spans="1:10" ht="3" customHeight="1" x14ac:dyDescent="0.25">
      <c r="A32" s="55"/>
      <c r="B32" s="56"/>
      <c r="C32" s="55"/>
      <c r="D32" s="57"/>
      <c r="G32" s="20"/>
    </row>
    <row r="33" spans="1:7" ht="3" customHeight="1" x14ac:dyDescent="0.25">
      <c r="A33" s="57"/>
      <c r="B33" s="58"/>
      <c r="C33" s="57"/>
      <c r="D33" s="57"/>
      <c r="G33" s="20"/>
    </row>
    <row r="34" spans="1:7" s="57" customFormat="1" ht="10" x14ac:dyDescent="0.2">
      <c r="A34" s="57" t="s">
        <v>276</v>
      </c>
      <c r="B34" s="58"/>
      <c r="G34" s="20"/>
    </row>
    <row r="35" spans="1:7" s="57" customFormat="1" ht="30" customHeight="1" x14ac:dyDescent="0.2">
      <c r="A35" s="382" t="s">
        <v>100</v>
      </c>
      <c r="B35" s="382"/>
      <c r="C35" s="382"/>
      <c r="D35" s="146"/>
      <c r="E35" s="146"/>
      <c r="G35" s="20"/>
    </row>
    <row r="36" spans="1:7" x14ac:dyDescent="0.25">
      <c r="G36" s="20"/>
    </row>
  </sheetData>
  <mergeCells count="6">
    <mergeCell ref="A35:C35"/>
    <mergeCell ref="A5:C5"/>
    <mergeCell ref="A9:A13"/>
    <mergeCell ref="A15:A19"/>
    <mergeCell ref="A21:A25"/>
    <mergeCell ref="A27:A31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6384" width="9.1796875" style="2"/>
  </cols>
  <sheetData>
    <row r="1" spans="1:12" s="86" customFormat="1" ht="12" customHeight="1" x14ac:dyDescent="0.25"/>
    <row r="2" spans="1:12" s="86" customFormat="1" ht="12" customHeight="1" x14ac:dyDescent="0.25"/>
    <row r="3" spans="1:12" ht="24" customHeight="1" x14ac:dyDescent="0.25">
      <c r="A3" s="87"/>
      <c r="J3"/>
    </row>
    <row r="4" spans="1:12" s="3" customFormat="1" ht="12" customHeight="1" x14ac:dyDescent="0.25">
      <c r="A4" s="60" t="s">
        <v>87</v>
      </c>
      <c r="B4" s="61"/>
      <c r="C4" s="61"/>
      <c r="D4" s="62"/>
      <c r="E4" s="61"/>
      <c r="F4" s="61"/>
      <c r="G4" s="61"/>
      <c r="H4" s="61"/>
      <c r="I4" s="61"/>
      <c r="J4" s="61"/>
      <c r="K4" s="22"/>
      <c r="L4" s="22"/>
    </row>
    <row r="5" spans="1:12" ht="12" customHeight="1" x14ac:dyDescent="0.35">
      <c r="A5" s="386" t="s">
        <v>85</v>
      </c>
      <c r="B5" s="386"/>
      <c r="C5" s="386"/>
      <c r="D5" s="386"/>
      <c r="E5" s="386"/>
      <c r="F5" s="386"/>
      <c r="G5" s="386"/>
      <c r="H5" s="89"/>
      <c r="I5" s="89"/>
      <c r="J5" s="89"/>
      <c r="K5" s="50"/>
    </row>
    <row r="6" spans="1:12" ht="12" customHeight="1" x14ac:dyDescent="0.35">
      <c r="A6" s="63" t="s">
        <v>278</v>
      </c>
      <c r="B6" s="64"/>
      <c r="C6" s="64"/>
      <c r="D6" s="65"/>
      <c r="E6" s="65"/>
      <c r="F6" s="64"/>
      <c r="G6" s="64"/>
      <c r="H6" s="64"/>
      <c r="I6" s="64"/>
      <c r="J6" s="64"/>
      <c r="K6" s="50"/>
    </row>
    <row r="7" spans="1:12" ht="6" customHeight="1" x14ac:dyDescent="0.25"/>
    <row r="25" spans="1:7" ht="3" customHeight="1" x14ac:dyDescent="0.25"/>
    <row r="26" spans="1:7" x14ac:dyDescent="0.25">
      <c r="A26" s="66" t="s">
        <v>77</v>
      </c>
    </row>
    <row r="27" spans="1:7" ht="10" customHeight="1" x14ac:dyDescent="0.25">
      <c r="A27" s="387" t="s">
        <v>255</v>
      </c>
      <c r="B27" s="387"/>
      <c r="C27" s="387"/>
      <c r="D27" s="387"/>
      <c r="E27" s="387"/>
      <c r="F27" s="387"/>
      <c r="G27" s="387"/>
    </row>
    <row r="28" spans="1:7" ht="10" customHeight="1" x14ac:dyDescent="0.25">
      <c r="A28" s="387"/>
      <c r="B28" s="387"/>
      <c r="C28" s="387"/>
      <c r="D28" s="387"/>
      <c r="E28" s="387"/>
      <c r="F28" s="387"/>
      <c r="G28" s="387"/>
    </row>
  </sheetData>
  <mergeCells count="2">
    <mergeCell ref="A5:G5"/>
    <mergeCell ref="A27:G28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A4" sqref="A4"/>
    </sheetView>
  </sheetViews>
  <sheetFormatPr defaultColWidth="9.1796875" defaultRowHeight="12.5" x14ac:dyDescent="0.25"/>
  <cols>
    <col min="1" max="1" width="9.1796875" style="6"/>
    <col min="2" max="6" width="8.7265625" style="6" customWidth="1"/>
    <col min="7" max="7" width="10.54296875" style="6" bestFit="1" customWidth="1"/>
    <col min="8" max="16384" width="9.1796875" style="6"/>
  </cols>
  <sheetData>
    <row r="1" spans="1:11" s="86" customFormat="1" ht="12" customHeight="1" x14ac:dyDescent="0.25"/>
    <row r="2" spans="1:11" s="86" customFormat="1" ht="12" customHeight="1" x14ac:dyDescent="0.25"/>
    <row r="3" spans="1:11" ht="24" customHeight="1" x14ac:dyDescent="0.25">
      <c r="A3" s="90"/>
    </row>
    <row r="4" spans="1:11" s="81" customFormat="1" ht="12" customHeight="1" x14ac:dyDescent="0.25">
      <c r="A4" s="91" t="s">
        <v>88</v>
      </c>
      <c r="B4" s="92"/>
      <c r="C4" s="92"/>
      <c r="D4" s="93"/>
      <c r="E4" s="92"/>
      <c r="F4" s="92"/>
      <c r="G4" s="92"/>
    </row>
    <row r="5" spans="1:11" s="2" customFormat="1" ht="12" customHeight="1" x14ac:dyDescent="0.35">
      <c r="A5" s="386" t="s">
        <v>277</v>
      </c>
      <c r="B5" s="386"/>
      <c r="C5" s="386"/>
      <c r="D5" s="386"/>
      <c r="E5" s="386"/>
      <c r="F5" s="386"/>
      <c r="G5" s="386"/>
      <c r="H5" s="89"/>
      <c r="I5" s="89"/>
      <c r="J5" s="89"/>
      <c r="K5" s="50"/>
    </row>
    <row r="6" spans="1:11" ht="12" customHeight="1" x14ac:dyDescent="0.25">
      <c r="A6" s="63" t="s">
        <v>278</v>
      </c>
      <c r="B6" s="64"/>
      <c r="C6" s="64"/>
      <c r="D6" s="65"/>
      <c r="E6" s="65"/>
      <c r="F6" s="64"/>
      <c r="G6" s="64"/>
    </row>
    <row r="7" spans="1:11" ht="6" customHeight="1" x14ac:dyDescent="0.25"/>
    <row r="8" spans="1:11" s="96" customFormat="1" ht="24" customHeight="1" x14ac:dyDescent="0.25">
      <c r="A8" s="94" t="s">
        <v>8</v>
      </c>
      <c r="B8" s="95" t="s">
        <v>78</v>
      </c>
      <c r="C8" s="95" t="s">
        <v>79</v>
      </c>
      <c r="D8" s="95" t="s">
        <v>80</v>
      </c>
      <c r="E8" s="95" t="s">
        <v>81</v>
      </c>
      <c r="F8" s="95" t="s">
        <v>82</v>
      </c>
      <c r="G8" s="95" t="s">
        <v>83</v>
      </c>
    </row>
    <row r="9" spans="1:11" s="96" customFormat="1" x14ac:dyDescent="0.25">
      <c r="A9" s="67">
        <v>2018</v>
      </c>
      <c r="B9" s="69">
        <v>18.03192</v>
      </c>
      <c r="C9" s="69">
        <v>6.5481499999999997</v>
      </c>
      <c r="D9" s="69">
        <v>8.3730600000000006</v>
      </c>
      <c r="E9" s="69">
        <v>2.2566139999999999</v>
      </c>
      <c r="F9" s="69">
        <v>7.078983</v>
      </c>
      <c r="G9" s="69">
        <v>42.288762613848959</v>
      </c>
      <c r="H9" s="192"/>
    </row>
    <row r="10" spans="1:11" ht="10" customHeight="1" x14ac:dyDescent="0.25">
      <c r="A10" s="67">
        <v>2019</v>
      </c>
      <c r="B10" s="68">
        <v>15.762460000000001</v>
      </c>
      <c r="C10" s="68">
        <v>6.8748610000000001</v>
      </c>
      <c r="D10" s="68">
        <v>8.0614740000000005</v>
      </c>
      <c r="E10" s="68">
        <v>2.0673249999999999</v>
      </c>
      <c r="F10" s="68">
        <v>6.6572699999999996</v>
      </c>
      <c r="G10" s="68">
        <v>39.423446024676288</v>
      </c>
    </row>
    <row r="11" spans="1:11" ht="10" customHeight="1" x14ac:dyDescent="0.25">
      <c r="A11" s="67">
        <v>2020</v>
      </c>
      <c r="B11" s="68">
        <v>16.95064</v>
      </c>
      <c r="C11" s="68">
        <v>6.6878880000000001</v>
      </c>
      <c r="D11" s="68">
        <v>8.8908179999999994</v>
      </c>
      <c r="E11" s="68">
        <v>2.1481050000000002</v>
      </c>
      <c r="F11" s="68">
        <v>6.998799</v>
      </c>
      <c r="G11" s="68">
        <v>41.7</v>
      </c>
      <c r="I11" s="97"/>
    </row>
    <row r="12" spans="1:11" ht="10" customHeight="1" x14ac:dyDescent="0.25">
      <c r="A12" s="67">
        <v>2021</v>
      </c>
      <c r="B12" s="68">
        <v>15.7</v>
      </c>
      <c r="C12" s="68">
        <v>7.2395392803460759</v>
      </c>
      <c r="D12" s="68">
        <v>8.6619307813518898</v>
      </c>
      <c r="E12" s="68">
        <v>2</v>
      </c>
      <c r="F12" s="68">
        <v>6.6</v>
      </c>
      <c r="G12" s="190">
        <v>40.200000000000003</v>
      </c>
      <c r="I12" s="97"/>
    </row>
    <row r="13" spans="1:11" ht="3" customHeight="1" x14ac:dyDescent="0.25">
      <c r="A13" s="37"/>
      <c r="B13" s="37"/>
      <c r="C13" s="37"/>
      <c r="D13" s="37"/>
      <c r="E13" s="37"/>
      <c r="F13" s="37"/>
      <c r="G13" s="37"/>
    </row>
    <row r="14" spans="1:11" ht="3" customHeight="1" x14ac:dyDescent="0.25"/>
    <row r="15" spans="1:11" s="2" customFormat="1" x14ac:dyDescent="0.25">
      <c r="A15" s="66" t="s">
        <v>77</v>
      </c>
    </row>
    <row r="16" spans="1:11" ht="10" customHeight="1" x14ac:dyDescent="0.25"/>
    <row r="17" spans="7:12" x14ac:dyDescent="0.25">
      <c r="G17" s="88"/>
      <c r="H17" s="88"/>
      <c r="I17" s="88"/>
      <c r="J17" s="88"/>
      <c r="K17" s="88"/>
      <c r="L17" s="88"/>
    </row>
    <row r="20" spans="7:12" x14ac:dyDescent="0.25">
      <c r="K20" s="97"/>
    </row>
    <row r="21" spans="7:12" x14ac:dyDescent="0.25">
      <c r="H21" s="97"/>
    </row>
  </sheetData>
  <mergeCells count="1">
    <mergeCell ref="A5:G5"/>
  </mergeCell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6384" width="9.1796875" style="2"/>
  </cols>
  <sheetData>
    <row r="1" spans="1:10" s="86" customFormat="1" ht="12" customHeight="1" x14ac:dyDescent="0.25"/>
    <row r="2" spans="1:10" s="86" customFormat="1" ht="12" customHeight="1" x14ac:dyDescent="0.25"/>
    <row r="3" spans="1:10" ht="24" customHeight="1" x14ac:dyDescent="0.25">
      <c r="A3" s="87"/>
      <c r="J3" s="138"/>
    </row>
    <row r="4" spans="1:10" s="81" customFormat="1" ht="12" customHeight="1" x14ac:dyDescent="0.25">
      <c r="A4" s="78" t="s">
        <v>94</v>
      </c>
      <c r="B4" s="79"/>
      <c r="C4" s="80"/>
      <c r="D4" s="80"/>
    </row>
    <row r="5" spans="1:10" s="50" customFormat="1" ht="12" customHeight="1" x14ac:dyDescent="0.35">
      <c r="A5" s="78" t="s">
        <v>169</v>
      </c>
      <c r="B5" s="78"/>
      <c r="C5" s="78"/>
      <c r="D5" s="375"/>
    </row>
    <row r="6" spans="1:10" s="50" customFormat="1" ht="12" customHeight="1" x14ac:dyDescent="0.35">
      <c r="A6" s="5" t="str">
        <f>'[2]2.4 dati'!A6</f>
        <v>Anni 2018-2021, milioni di tonnellate equivalenti di petrolio (Mtep)</v>
      </c>
      <c r="B6" s="51"/>
      <c r="C6" s="4"/>
      <c r="D6" s="4"/>
    </row>
    <row r="7" spans="1:10" ht="6" customHeight="1" x14ac:dyDescent="0.25"/>
    <row r="30" spans="1:2" ht="3" customHeight="1" x14ac:dyDescent="0.25"/>
    <row r="31" spans="1:2" s="57" customFormat="1" ht="9" x14ac:dyDescent="0.2">
      <c r="A31" s="57" t="s">
        <v>274</v>
      </c>
      <c r="B31" s="58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9.1796875" style="84"/>
    <col min="2" max="2" width="18.81640625" style="85" customWidth="1"/>
    <col min="3" max="6" width="18.81640625" style="84" customWidth="1"/>
    <col min="7" max="7" width="14.26953125" style="84" customWidth="1"/>
    <col min="8" max="16384" width="9.1796875" style="84"/>
  </cols>
  <sheetData>
    <row r="1" spans="1:6" s="20" customFormat="1" ht="12" customHeight="1" x14ac:dyDescent="0.3">
      <c r="A1" s="73"/>
      <c r="B1" s="74"/>
    </row>
    <row r="2" spans="1:6" s="20" customFormat="1" ht="12" customHeight="1" x14ac:dyDescent="0.3">
      <c r="A2" s="73"/>
      <c r="B2" s="75"/>
      <c r="C2" s="21"/>
      <c r="D2" s="21"/>
    </row>
    <row r="3" spans="1:6" s="20" customFormat="1" ht="24" customHeight="1" x14ac:dyDescent="0.3">
      <c r="A3" s="76"/>
      <c r="B3" s="75"/>
      <c r="C3" s="21"/>
      <c r="D3" s="21"/>
    </row>
    <row r="4" spans="1:6" s="81" customFormat="1" ht="12" customHeight="1" x14ac:dyDescent="0.25">
      <c r="A4" s="78" t="s">
        <v>94</v>
      </c>
      <c r="B4" s="79"/>
      <c r="C4" s="80"/>
      <c r="D4" s="80"/>
    </row>
    <row r="5" spans="1:6" s="50" customFormat="1" ht="12" customHeight="1" x14ac:dyDescent="0.35">
      <c r="A5" s="78" t="s">
        <v>169</v>
      </c>
      <c r="B5" s="78"/>
      <c r="C5" s="78"/>
      <c r="D5" s="78"/>
      <c r="E5" s="78"/>
      <c r="F5" s="78"/>
    </row>
    <row r="6" spans="1:6" s="50" customFormat="1" ht="12" customHeight="1" x14ac:dyDescent="0.35">
      <c r="A6" s="5" t="s">
        <v>289</v>
      </c>
      <c r="B6" s="51"/>
      <c r="C6" s="4"/>
      <c r="D6" s="4"/>
    </row>
    <row r="7" spans="1:6" s="6" customFormat="1" ht="6" customHeight="1" x14ac:dyDescent="0.25"/>
    <row r="8" spans="1:6" s="96" customFormat="1" ht="24" customHeight="1" x14ac:dyDescent="0.25">
      <c r="A8" s="94" t="s">
        <v>8</v>
      </c>
      <c r="B8" s="43" t="s">
        <v>170</v>
      </c>
      <c r="C8" s="43" t="s">
        <v>171</v>
      </c>
      <c r="D8" s="43" t="s">
        <v>172</v>
      </c>
      <c r="E8" s="43" t="s">
        <v>173</v>
      </c>
      <c r="F8" s="43" t="s">
        <v>256</v>
      </c>
    </row>
    <row r="9" spans="1:6" s="96" customFormat="1" ht="9.75" customHeight="1" x14ac:dyDescent="0.25">
      <c r="A9" s="67">
        <v>2018</v>
      </c>
      <c r="B9" s="69">
        <v>3.9489281541479069</v>
      </c>
      <c r="C9" s="69">
        <v>72.654090826185751</v>
      </c>
      <c r="D9" s="69">
        <v>41.38191804059575</v>
      </c>
      <c r="E9" s="69">
        <v>52.774949082509551</v>
      </c>
      <c r="F9" s="69">
        <v>170.75988610343896</v>
      </c>
    </row>
    <row r="10" spans="1:6" s="6" customFormat="1" ht="9.75" customHeight="1" x14ac:dyDescent="0.25">
      <c r="A10" s="67">
        <v>2019</v>
      </c>
      <c r="B10" s="69">
        <v>3.852508093524003</v>
      </c>
      <c r="C10" s="69">
        <v>72.56758090808178</v>
      </c>
      <c r="D10" s="69">
        <v>40.932149898662601</v>
      </c>
      <c r="E10" s="69">
        <v>52.271603705218311</v>
      </c>
      <c r="F10" s="69">
        <v>169.62384260548669</v>
      </c>
    </row>
    <row r="11" spans="1:6" s="6" customFormat="1" ht="9.75" customHeight="1" x14ac:dyDescent="0.25">
      <c r="A11" s="67">
        <v>2020</v>
      </c>
      <c r="B11" s="68">
        <v>3.8209356018862839</v>
      </c>
      <c r="C11" s="68">
        <v>68.067944117978115</v>
      </c>
      <c r="D11" s="68">
        <v>35.524259188552001</v>
      </c>
      <c r="E11" s="68">
        <v>47.297940316894852</v>
      </c>
      <c r="F11" s="68">
        <v>154.71107922531127</v>
      </c>
    </row>
    <row r="12" spans="1:6" s="6" customFormat="1" ht="9.75" customHeight="1" x14ac:dyDescent="0.25">
      <c r="A12" s="67">
        <v>2021</v>
      </c>
      <c r="B12" s="68">
        <v>4.2862603001549813</v>
      </c>
      <c r="C12" s="68">
        <v>74.098970411930807</v>
      </c>
      <c r="D12" s="68">
        <v>37.770395563644961</v>
      </c>
      <c r="E12" s="68">
        <v>52.16887365936833</v>
      </c>
      <c r="F12" s="68">
        <v>168.32449993509908</v>
      </c>
    </row>
    <row r="13" spans="1:6" s="6" customFormat="1" ht="3" customHeight="1" x14ac:dyDescent="0.25">
      <c r="A13" s="37"/>
      <c r="B13" s="37"/>
      <c r="C13" s="37"/>
      <c r="D13" s="37"/>
      <c r="E13" s="37"/>
      <c r="F13" s="37"/>
    </row>
    <row r="14" spans="1:6" s="6" customFormat="1" ht="3" customHeight="1" x14ac:dyDescent="0.25"/>
    <row r="15" spans="1:6" s="57" customFormat="1" ht="9" x14ac:dyDescent="0.2">
      <c r="A15" s="57" t="s">
        <v>274</v>
      </c>
      <c r="B15" s="58"/>
    </row>
    <row r="18" spans="2:5" x14ac:dyDescent="0.25">
      <c r="B18" s="376"/>
      <c r="C18" s="376"/>
      <c r="D18" s="376"/>
      <c r="E18" s="376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35</vt:i4>
      </vt:variant>
      <vt:variant>
        <vt:lpstr>Intervalli denominati</vt:lpstr>
      </vt:variant>
      <vt:variant>
        <vt:i4>1</vt:i4>
      </vt:variant>
    </vt:vector>
  </HeadingPairs>
  <TitlesOfParts>
    <vt:vector size="36" baseType="lpstr">
      <vt:lpstr>Indice</vt:lpstr>
      <vt:lpstr>2.1</vt:lpstr>
      <vt:lpstr>2.1 dati</vt:lpstr>
      <vt:lpstr>2.2 </vt:lpstr>
      <vt:lpstr>2.2 dati </vt:lpstr>
      <vt:lpstr>2.3</vt:lpstr>
      <vt:lpstr>2.3 dati</vt:lpstr>
      <vt:lpstr>2.4</vt:lpstr>
      <vt:lpstr>2.4 dati</vt:lpstr>
      <vt:lpstr>2.5</vt:lpstr>
      <vt:lpstr>2.5 dati</vt:lpstr>
      <vt:lpstr>2.6</vt:lpstr>
      <vt:lpstr>2.6 dati</vt:lpstr>
      <vt:lpstr>2.7</vt:lpstr>
      <vt:lpstr>2.7 dati</vt:lpstr>
      <vt:lpstr>2.8</vt:lpstr>
      <vt:lpstr>2.8 dati</vt:lpstr>
      <vt:lpstr>2.9</vt:lpstr>
      <vt:lpstr>2.9 dati</vt:lpstr>
      <vt:lpstr>2.10</vt:lpstr>
      <vt:lpstr>2.10 dati</vt:lpstr>
      <vt:lpstr>2.11</vt:lpstr>
      <vt:lpstr>2.11 dati</vt:lpstr>
      <vt:lpstr>2.12</vt:lpstr>
      <vt:lpstr>2.12 dati</vt:lpstr>
      <vt:lpstr>2.13</vt:lpstr>
      <vt:lpstr>2.13 dati </vt:lpstr>
      <vt:lpstr>2.14</vt:lpstr>
      <vt:lpstr>2.14 dati</vt:lpstr>
      <vt:lpstr>2.15</vt:lpstr>
      <vt:lpstr>2.15 dati</vt:lpstr>
      <vt:lpstr>2.16</vt:lpstr>
      <vt:lpstr>2.16 dati</vt:lpstr>
      <vt:lpstr>2.17</vt:lpstr>
      <vt:lpstr>2.17 dati</vt:lpstr>
      <vt:lpstr>Indice!Area_stampa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2014-11-12T12:23:56Z</dcterms:created>
  <dcterms:modified xsi:type="dcterms:W3CDTF">2023-12-11T11:54:22Z</dcterms:modified>
</cp:coreProperties>
</file>