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Questa_cartella_di_lavoro" hidePivotFieldList="1"/>
  <bookViews>
    <workbookView xWindow="0" yWindow="0" windowWidth="19200" windowHeight="7050" tabRatio="792"/>
  </bookViews>
  <sheets>
    <sheet name="Indice" sheetId="71" r:id="rId1"/>
    <sheet name="11.1" sheetId="92" r:id="rId2"/>
    <sheet name="11.2" sheetId="31" r:id="rId3"/>
    <sheet name="11.3" sheetId="60" r:id="rId4"/>
    <sheet name="11.4" sheetId="94" r:id="rId5"/>
    <sheet name="11.5" sheetId="103" r:id="rId6"/>
    <sheet name="11.5segue" sheetId="104" r:id="rId7"/>
    <sheet name="11.6" sheetId="105" r:id="rId8"/>
    <sheet name="11.6segue" sheetId="106" r:id="rId9"/>
    <sheet name="11.7" sheetId="107" r:id="rId10"/>
    <sheet name="11.7segue" sheetId="108" r:id="rId11"/>
    <sheet name="11.8" sheetId="109" r:id="rId12"/>
    <sheet name="11.8segue" sheetId="110" r:id="rId13"/>
  </sheets>
  <definedNames>
    <definedName name="_xlnm._FilterDatabase" localSheetId="2" hidden="1">'11.2'!$C$1:$C$73</definedName>
    <definedName name="_xlnm._FilterDatabase" localSheetId="3" hidden="1">'11.3'!#REF!</definedName>
    <definedName name="Comuni">#REF!</definedName>
  </definedNames>
  <calcPr calcId="162913"/>
</workbook>
</file>

<file path=xl/calcChain.xml><?xml version="1.0" encoding="utf-8"?>
<calcChain xmlns="http://schemas.openxmlformats.org/spreadsheetml/2006/main">
  <c r="D39" i="60" l="1"/>
  <c r="J38" i="60" s="1"/>
  <c r="B39" i="60"/>
  <c r="K28" i="31"/>
  <c r="G38" i="31"/>
  <c r="J39" i="60" l="1"/>
  <c r="C45" i="92"/>
  <c r="G36" i="92"/>
  <c r="C43" i="92"/>
  <c r="C42" i="92"/>
  <c r="I42" i="92"/>
  <c r="F42" i="92"/>
  <c r="E42" i="92"/>
  <c r="B42" i="92"/>
  <c r="M23" i="92"/>
  <c r="L23" i="92"/>
  <c r="J23" i="92"/>
  <c r="J22" i="92"/>
  <c r="I23" i="92"/>
  <c r="G23" i="92"/>
  <c r="F23" i="92"/>
  <c r="E23" i="92"/>
  <c r="M24" i="92"/>
  <c r="L24" i="92"/>
  <c r="J24" i="92"/>
  <c r="G24" i="92"/>
  <c r="L25" i="92"/>
  <c r="M25" i="92"/>
  <c r="J25" i="92"/>
  <c r="G25" i="92"/>
  <c r="G22" i="92"/>
  <c r="C41" i="92"/>
  <c r="I45" i="92" l="1"/>
  <c r="F45" i="92"/>
  <c r="E45" i="92"/>
  <c r="C46" i="92"/>
  <c r="B45" i="92"/>
  <c r="I44" i="92"/>
  <c r="F44" i="92"/>
  <c r="E44" i="92"/>
  <c r="C44" i="92"/>
  <c r="B44" i="92"/>
  <c r="I43" i="92"/>
  <c r="F43" i="92"/>
  <c r="E43" i="92"/>
  <c r="B43" i="92"/>
  <c r="J42" i="92"/>
  <c r="G42" i="92"/>
  <c r="I41" i="92"/>
  <c r="F41" i="92"/>
  <c r="E41" i="92"/>
  <c r="B41" i="92"/>
  <c r="L40" i="92"/>
  <c r="J40" i="92"/>
  <c r="G40" i="92"/>
  <c r="L39" i="92"/>
  <c r="M39" i="92" s="1"/>
  <c r="J39" i="92"/>
  <c r="G39" i="92"/>
  <c r="L38" i="92"/>
  <c r="M38" i="92" s="1"/>
  <c r="J38" i="92"/>
  <c r="G38" i="92"/>
  <c r="L37" i="92"/>
  <c r="M37" i="92" s="1"/>
  <c r="J37" i="92"/>
  <c r="G37" i="92"/>
  <c r="L36" i="92"/>
  <c r="M36" i="92" s="1"/>
  <c r="J36" i="92"/>
  <c r="L35" i="92"/>
  <c r="M35" i="92" s="1"/>
  <c r="J35" i="92"/>
  <c r="G35" i="92"/>
  <c r="L34" i="92"/>
  <c r="M34" i="92" s="1"/>
  <c r="J34" i="92"/>
  <c r="G34" i="92"/>
  <c r="L33" i="92"/>
  <c r="J33" i="92"/>
  <c r="G33" i="92"/>
  <c r="L32" i="92"/>
  <c r="M32" i="92" s="1"/>
  <c r="J32" i="92"/>
  <c r="G32" i="92"/>
  <c r="L31" i="92"/>
  <c r="M31" i="92" s="1"/>
  <c r="J31" i="92"/>
  <c r="G31" i="92"/>
  <c r="L30" i="92"/>
  <c r="J30" i="92"/>
  <c r="G30" i="92"/>
  <c r="L29" i="92"/>
  <c r="M29" i="92" s="1"/>
  <c r="J29" i="92"/>
  <c r="G29" i="92"/>
  <c r="L28" i="92"/>
  <c r="M28" i="92" s="1"/>
  <c r="J28" i="92"/>
  <c r="G28" i="92"/>
  <c r="L27" i="92"/>
  <c r="M27" i="92" s="1"/>
  <c r="J27" i="92"/>
  <c r="G27" i="92"/>
  <c r="L26" i="92"/>
  <c r="J26" i="92"/>
  <c r="G26" i="92"/>
  <c r="L22" i="92"/>
  <c r="M22" i="92" s="1"/>
  <c r="L21" i="92"/>
  <c r="M21" i="92" s="1"/>
  <c r="J21" i="92"/>
  <c r="G21" i="92"/>
  <c r="L20" i="92"/>
  <c r="M20" i="92" s="1"/>
  <c r="J20" i="92"/>
  <c r="G20" i="92"/>
  <c r="L19" i="92"/>
  <c r="J19" i="92"/>
  <c r="G19" i="92"/>
  <c r="M11" i="92"/>
  <c r="L11" i="92"/>
  <c r="J11" i="92"/>
  <c r="G11" i="92"/>
  <c r="L45" i="92" l="1"/>
  <c r="M45" i="92" s="1"/>
  <c r="G45" i="92"/>
  <c r="J45" i="92"/>
  <c r="L44" i="92"/>
  <c r="M44" i="92" s="1"/>
  <c r="J44" i="92"/>
  <c r="M33" i="92"/>
  <c r="G44" i="92"/>
  <c r="E46" i="92"/>
  <c r="G43" i="92"/>
  <c r="J43" i="92"/>
  <c r="I46" i="92"/>
  <c r="F46" i="92"/>
  <c r="L43" i="92"/>
  <c r="M43" i="92" s="1"/>
  <c r="L42" i="92"/>
  <c r="M42" i="92" s="1"/>
  <c r="L41" i="92"/>
  <c r="G41" i="92"/>
  <c r="J41" i="92"/>
  <c r="B46" i="92"/>
  <c r="M19" i="92"/>
  <c r="M26" i="92"/>
  <c r="M30" i="92"/>
  <c r="M40" i="92"/>
  <c r="K17" i="31"/>
  <c r="K14" i="31"/>
  <c r="J46" i="92" l="1"/>
  <c r="G46" i="92"/>
  <c r="L46" i="92"/>
  <c r="M46" i="92" s="1"/>
  <c r="M41" i="92"/>
  <c r="K31" i="31"/>
  <c r="H31" i="31"/>
  <c r="B44" i="94" l="1"/>
  <c r="D44" i="94" s="1"/>
  <c r="D40" i="94"/>
  <c r="D39" i="94"/>
  <c r="B35" i="94"/>
  <c r="D34" i="94" s="1"/>
  <c r="B26" i="94"/>
  <c r="D23" i="94" s="1"/>
  <c r="B17" i="94"/>
  <c r="D13" i="94" s="1"/>
  <c r="D41" i="94" l="1"/>
  <c r="D42" i="94"/>
  <c r="D14" i="94"/>
  <c r="D15" i="94"/>
  <c r="D24" i="94"/>
  <c r="D17" i="94"/>
  <c r="D21" i="94"/>
  <c r="D32" i="94"/>
  <c r="D43" i="94"/>
  <c r="D25" i="94"/>
  <c r="D16" i="94"/>
  <c r="D22" i="94"/>
  <c r="D33" i="94"/>
  <c r="D30" i="94"/>
  <c r="D31" i="94"/>
  <c r="D12" i="94"/>
  <c r="D49" i="60" l="1"/>
  <c r="B49" i="60"/>
  <c r="G36" i="31"/>
  <c r="H16" i="31"/>
  <c r="H17" i="31"/>
  <c r="H15" i="31"/>
  <c r="F29" i="60" l="1"/>
  <c r="B29" i="60"/>
  <c r="K32" i="31" l="1"/>
  <c r="H32" i="31"/>
  <c r="G61" i="31" s="1"/>
  <c r="F49" i="60" l="1"/>
  <c r="H47" i="60" l="1"/>
  <c r="H45" i="60"/>
  <c r="H46" i="60"/>
  <c r="G35" i="31"/>
  <c r="H57" i="31" l="1"/>
  <c r="H61" i="31"/>
  <c r="F61" i="31"/>
  <c r="F57" i="31"/>
  <c r="F48" i="31"/>
  <c r="G39" i="31"/>
  <c r="F39" i="31"/>
  <c r="F38" i="31"/>
  <c r="G37" i="31"/>
  <c r="F37" i="31"/>
  <c r="F36" i="31"/>
  <c r="F35" i="31"/>
  <c r="C35" i="31"/>
  <c r="C36" i="31"/>
  <c r="C37" i="31"/>
  <c r="C38" i="31"/>
  <c r="C39" i="31"/>
  <c r="B39" i="31"/>
  <c r="B38" i="31"/>
  <c r="B37" i="31"/>
  <c r="B36" i="31"/>
  <c r="B35" i="31"/>
  <c r="K34" i="31"/>
  <c r="K33" i="31"/>
  <c r="K30" i="31"/>
  <c r="K29" i="31"/>
  <c r="K27" i="31"/>
  <c r="K26" i="31"/>
  <c r="K25" i="31"/>
  <c r="K24" i="31"/>
  <c r="K23" i="31"/>
  <c r="K22" i="31"/>
  <c r="K21" i="31"/>
  <c r="K20" i="31"/>
  <c r="K16" i="31"/>
  <c r="K15" i="31"/>
  <c r="J34" i="31"/>
  <c r="J33" i="31"/>
  <c r="J32" i="31"/>
  <c r="L32" i="31" s="1"/>
  <c r="K61" i="31" s="1"/>
  <c r="J31" i="31"/>
  <c r="J30" i="31"/>
  <c r="J29" i="31"/>
  <c r="J28" i="31"/>
  <c r="L28" i="31" s="1"/>
  <c r="K57" i="31" s="1"/>
  <c r="J27" i="31"/>
  <c r="J26" i="31"/>
  <c r="J25" i="31"/>
  <c r="J24" i="31"/>
  <c r="J23" i="31"/>
  <c r="J22" i="31"/>
  <c r="J21" i="31"/>
  <c r="J20" i="31"/>
  <c r="J17" i="31"/>
  <c r="L17" i="31" s="1"/>
  <c r="K48" i="31" s="1"/>
  <c r="J16" i="31"/>
  <c r="J15" i="31"/>
  <c r="J14" i="31"/>
  <c r="L14" i="31" s="1"/>
  <c r="K45" i="31" s="1"/>
  <c r="K13" i="31"/>
  <c r="J13" i="31"/>
  <c r="H34" i="31"/>
  <c r="G63" i="31" s="1"/>
  <c r="H33" i="31"/>
  <c r="G62" i="31" s="1"/>
  <c r="H60" i="31"/>
  <c r="H30" i="31"/>
  <c r="F59" i="31" s="1"/>
  <c r="H29" i="31"/>
  <c r="H58" i="31" s="1"/>
  <c r="H27" i="31"/>
  <c r="H26" i="31"/>
  <c r="G55" i="31" s="1"/>
  <c r="H25" i="31"/>
  <c r="G54" i="31" s="1"/>
  <c r="H24" i="31"/>
  <c r="H53" i="31" s="1"/>
  <c r="H23" i="31"/>
  <c r="F52" i="31" s="1"/>
  <c r="H22" i="31"/>
  <c r="G51" i="31" s="1"/>
  <c r="H21" i="31"/>
  <c r="F50" i="31" s="1"/>
  <c r="H20" i="31"/>
  <c r="H49" i="31" s="1"/>
  <c r="D34" i="31"/>
  <c r="C63" i="31" s="1"/>
  <c r="D33" i="31"/>
  <c r="D62" i="31" s="1"/>
  <c r="D32" i="31"/>
  <c r="B61" i="31" s="1"/>
  <c r="D31" i="31"/>
  <c r="C60" i="31" s="1"/>
  <c r="D30" i="31"/>
  <c r="B59" i="31" s="1"/>
  <c r="D29" i="31"/>
  <c r="C58" i="31" s="1"/>
  <c r="D28" i="31"/>
  <c r="C57" i="31" s="1"/>
  <c r="D27" i="31"/>
  <c r="C56" i="31" s="1"/>
  <c r="D26" i="31"/>
  <c r="D55" i="31" s="1"/>
  <c r="D25" i="31"/>
  <c r="D54" i="31" s="1"/>
  <c r="D24" i="31"/>
  <c r="B53" i="31" s="1"/>
  <c r="D23" i="31"/>
  <c r="C52" i="31" s="1"/>
  <c r="D22" i="31"/>
  <c r="C51" i="31" s="1"/>
  <c r="D21" i="31"/>
  <c r="B50" i="31" s="1"/>
  <c r="D20" i="31"/>
  <c r="C49" i="31" s="1"/>
  <c r="H47" i="31"/>
  <c r="H46" i="31"/>
  <c r="H13" i="31"/>
  <c r="F44" i="31" s="1"/>
  <c r="D14" i="31"/>
  <c r="C45" i="31" s="1"/>
  <c r="D15" i="31"/>
  <c r="D46" i="31" s="1"/>
  <c r="D16" i="31"/>
  <c r="C47" i="31" s="1"/>
  <c r="D17" i="31"/>
  <c r="B48" i="31" s="1"/>
  <c r="D13" i="31"/>
  <c r="B40" i="31" l="1"/>
  <c r="L31" i="31"/>
  <c r="L60" i="31" s="1"/>
  <c r="L23" i="31"/>
  <c r="L52" i="31" s="1"/>
  <c r="D35" i="31"/>
  <c r="D64" i="31" s="1"/>
  <c r="L26" i="31"/>
  <c r="K55" i="31" s="1"/>
  <c r="L27" i="31"/>
  <c r="K56" i="31" s="1"/>
  <c r="D59" i="31"/>
  <c r="C59" i="31"/>
  <c r="F63" i="31"/>
  <c r="B45" i="31"/>
  <c r="C55" i="31"/>
  <c r="H54" i="31"/>
  <c r="B51" i="31"/>
  <c r="D50" i="31"/>
  <c r="H52" i="31"/>
  <c r="B58" i="31"/>
  <c r="G52" i="31"/>
  <c r="B63" i="31"/>
  <c r="F51" i="31"/>
  <c r="H63" i="31"/>
  <c r="C46" i="31"/>
  <c r="F54" i="31"/>
  <c r="K39" i="31"/>
  <c r="D45" i="31"/>
  <c r="C50" i="31"/>
  <c r="B55" i="31"/>
  <c r="H51" i="31"/>
  <c r="L13" i="31"/>
  <c r="L44" i="31" s="1"/>
  <c r="B44" i="31"/>
  <c r="B57" i="31"/>
  <c r="D44" i="31"/>
  <c r="G46" i="31"/>
  <c r="F62" i="31"/>
  <c r="H36" i="31"/>
  <c r="F65" i="31" s="1"/>
  <c r="C44" i="31"/>
  <c r="H38" i="31"/>
  <c r="G67" i="31" s="1"/>
  <c r="B49" i="31"/>
  <c r="D63" i="31"/>
  <c r="D51" i="31"/>
  <c r="H62" i="31"/>
  <c r="L15" i="31"/>
  <c r="K46" i="31" s="1"/>
  <c r="L25" i="31"/>
  <c r="L54" i="31" s="1"/>
  <c r="B62" i="31"/>
  <c r="F53" i="31"/>
  <c r="G53" i="31"/>
  <c r="K35" i="31"/>
  <c r="C40" i="31"/>
  <c r="B54" i="31"/>
  <c r="D58" i="31"/>
  <c r="F60" i="31"/>
  <c r="L45" i="31"/>
  <c r="H39" i="31"/>
  <c r="F68" i="31" s="1"/>
  <c r="B56" i="31"/>
  <c r="G47" i="31"/>
  <c r="G49" i="31"/>
  <c r="G59" i="31"/>
  <c r="L57" i="31"/>
  <c r="G58" i="31"/>
  <c r="F58" i="31"/>
  <c r="H59" i="31"/>
  <c r="J57" i="31"/>
  <c r="F49" i="31"/>
  <c r="G50" i="31"/>
  <c r="H56" i="31"/>
  <c r="G56" i="31"/>
  <c r="G40" i="31"/>
  <c r="J37" i="31"/>
  <c r="H55" i="31"/>
  <c r="H37" i="31"/>
  <c r="H66" i="31" s="1"/>
  <c r="K37" i="31"/>
  <c r="F55" i="31"/>
  <c r="F40" i="31"/>
  <c r="F56" i="31"/>
  <c r="H50" i="31"/>
  <c r="K36" i="31"/>
  <c r="L21" i="31"/>
  <c r="L50" i="31" s="1"/>
  <c r="D39" i="31"/>
  <c r="D68" i="31" s="1"/>
  <c r="L33" i="31"/>
  <c r="J62" i="31" s="1"/>
  <c r="D38" i="31"/>
  <c r="C67" i="31" s="1"/>
  <c r="J38" i="31"/>
  <c r="C62" i="31"/>
  <c r="C54" i="31"/>
  <c r="L34" i="31"/>
  <c r="K63" i="31" s="1"/>
  <c r="K38" i="31"/>
  <c r="D61" i="31"/>
  <c r="D57" i="31"/>
  <c r="D53" i="31"/>
  <c r="D49" i="31"/>
  <c r="L61" i="31"/>
  <c r="D37" i="31"/>
  <c r="C61" i="31"/>
  <c r="C53" i="31"/>
  <c r="J39" i="31"/>
  <c r="B52" i="31"/>
  <c r="B60" i="31"/>
  <c r="D60" i="31"/>
  <c r="D56" i="31"/>
  <c r="D52" i="31"/>
  <c r="J61" i="31"/>
  <c r="L30" i="31"/>
  <c r="L59" i="31" s="1"/>
  <c r="L22" i="31"/>
  <c r="L51" i="31" s="1"/>
  <c r="L29" i="31"/>
  <c r="L58" i="31" s="1"/>
  <c r="G44" i="31"/>
  <c r="F46" i="31"/>
  <c r="H44" i="31"/>
  <c r="H35" i="31"/>
  <c r="F64" i="31" s="1"/>
  <c r="F47" i="31"/>
  <c r="J45" i="31"/>
  <c r="J35" i="31"/>
  <c r="J48" i="31"/>
  <c r="L16" i="31"/>
  <c r="L47" i="31" s="1"/>
  <c r="B46" i="31"/>
  <c r="D48" i="31"/>
  <c r="J36" i="31"/>
  <c r="B47" i="31"/>
  <c r="C48" i="31"/>
  <c r="D36" i="31"/>
  <c r="D65" i="31" s="1"/>
  <c r="D47" i="31"/>
  <c r="L24" i="31"/>
  <c r="L53" i="31" s="1"/>
  <c r="L20" i="31"/>
  <c r="K49" i="31" s="1"/>
  <c r="L47" i="60"/>
  <c r="H49" i="60"/>
  <c r="H36" i="60"/>
  <c r="H29" i="60"/>
  <c r="E49" i="60"/>
  <c r="J49" i="60"/>
  <c r="C49" i="60"/>
  <c r="E39" i="60"/>
  <c r="J36" i="60"/>
  <c r="C39" i="60"/>
  <c r="E29" i="60"/>
  <c r="D29" i="60"/>
  <c r="J23" i="60" s="1"/>
  <c r="C29" i="60"/>
  <c r="C19" i="60"/>
  <c r="D19" i="60"/>
  <c r="J14" i="60" s="1"/>
  <c r="E19" i="60"/>
  <c r="F19" i="60"/>
  <c r="L17" i="60" s="1"/>
  <c r="B19" i="60"/>
  <c r="H19" i="60" s="1"/>
  <c r="H27" i="60"/>
  <c r="B64" i="31" l="1"/>
  <c r="C64" i="31"/>
  <c r="J55" i="31"/>
  <c r="J44" i="31"/>
  <c r="K60" i="31"/>
  <c r="J60" i="31"/>
  <c r="J52" i="31"/>
  <c r="K52" i="31"/>
  <c r="L55" i="31"/>
  <c r="J56" i="31"/>
  <c r="J35" i="60"/>
  <c r="J33" i="60"/>
  <c r="J37" i="60"/>
  <c r="J28" i="60"/>
  <c r="J27" i="60"/>
  <c r="J25" i="60"/>
  <c r="H16" i="60"/>
  <c r="L13" i="60"/>
  <c r="J19" i="60"/>
  <c r="H14" i="60"/>
  <c r="L56" i="31"/>
  <c r="J54" i="31"/>
  <c r="J46" i="31"/>
  <c r="L46" i="31"/>
  <c r="L14" i="60"/>
  <c r="J24" i="60"/>
  <c r="J34" i="60"/>
  <c r="L16" i="60"/>
  <c r="K44" i="31"/>
  <c r="H15" i="60"/>
  <c r="L15" i="60"/>
  <c r="F67" i="31"/>
  <c r="H67" i="31"/>
  <c r="B68" i="31"/>
  <c r="K50" i="31"/>
  <c r="K58" i="31"/>
  <c r="J58" i="31"/>
  <c r="H68" i="31"/>
  <c r="G68" i="31"/>
  <c r="H65" i="31"/>
  <c r="G65" i="31"/>
  <c r="C68" i="31"/>
  <c r="G66" i="31"/>
  <c r="K54" i="31"/>
  <c r="J44" i="60"/>
  <c r="J47" i="60"/>
  <c r="L49" i="60"/>
  <c r="L44" i="60"/>
  <c r="L45" i="60"/>
  <c r="L46" i="60"/>
  <c r="J45" i="60"/>
  <c r="J43" i="60"/>
  <c r="J46" i="60"/>
  <c r="H37" i="60"/>
  <c r="H35" i="60"/>
  <c r="H39" i="60"/>
  <c r="H26" i="60"/>
  <c r="L26" i="60"/>
  <c r="L24" i="60"/>
  <c r="L29" i="60"/>
  <c r="L25" i="60"/>
  <c r="J26" i="60"/>
  <c r="L27" i="60"/>
  <c r="J29" i="60"/>
  <c r="H24" i="60"/>
  <c r="H25" i="60"/>
  <c r="J13" i="60"/>
  <c r="J15" i="60"/>
  <c r="J16" i="60"/>
  <c r="H18" i="60"/>
  <c r="H17" i="60"/>
  <c r="L19" i="60"/>
  <c r="J17" i="60"/>
  <c r="L18" i="60"/>
  <c r="J18" i="60"/>
  <c r="H13" i="60"/>
  <c r="K62" i="31"/>
  <c r="F66" i="31"/>
  <c r="L36" i="31"/>
  <c r="J65" i="31" s="1"/>
  <c r="J50" i="31"/>
  <c r="L37" i="31"/>
  <c r="L66" i="31" s="1"/>
  <c r="J53" i="31"/>
  <c r="J51" i="31"/>
  <c r="C66" i="31"/>
  <c r="D66" i="31"/>
  <c r="B66" i="31"/>
  <c r="D67" i="31"/>
  <c r="B67" i="31"/>
  <c r="K59" i="31"/>
  <c r="L62" i="31"/>
  <c r="L39" i="31"/>
  <c r="J59" i="31"/>
  <c r="K53" i="31"/>
  <c r="L63" i="31"/>
  <c r="J63" i="31"/>
  <c r="L49" i="31"/>
  <c r="J49" i="31"/>
  <c r="K40" i="31"/>
  <c r="L38" i="31"/>
  <c r="L67" i="31" s="1"/>
  <c r="K51" i="31"/>
  <c r="H40" i="31"/>
  <c r="H64" i="31"/>
  <c r="G64" i="31"/>
  <c r="J40" i="31"/>
  <c r="L35" i="31"/>
  <c r="J64" i="31" s="1"/>
  <c r="J47" i="31"/>
  <c r="K47" i="31"/>
  <c r="B65" i="31"/>
  <c r="D40" i="31"/>
  <c r="C65" i="31"/>
  <c r="K66" i="31" l="1"/>
  <c r="L65" i="31"/>
  <c r="K65" i="31"/>
  <c r="J66" i="31"/>
  <c r="K67" i="31"/>
  <c r="L68" i="31"/>
  <c r="K68" i="31"/>
  <c r="J67" i="31"/>
  <c r="J68" i="31"/>
  <c r="H69" i="31"/>
  <c r="G69" i="31"/>
  <c r="F69" i="31"/>
  <c r="D69" i="31"/>
  <c r="C69" i="31"/>
  <c r="B69" i="31"/>
  <c r="L64" i="31"/>
  <c r="K64" i="31"/>
  <c r="L40" i="31"/>
  <c r="J69" i="31" s="1"/>
  <c r="L69" i="31" l="1"/>
  <c r="K69" i="31"/>
</calcChain>
</file>

<file path=xl/sharedStrings.xml><?xml version="1.0" encoding="utf-8"?>
<sst xmlns="http://schemas.openxmlformats.org/spreadsheetml/2006/main" count="701" uniqueCount="191">
  <si>
    <t>Membri del Consiglio</t>
  </si>
  <si>
    <t>CLASSI DI ETÁ</t>
  </si>
  <si>
    <t>Valori assoluti</t>
  </si>
  <si>
    <t>-</t>
  </si>
  <si>
    <t>Totale</t>
  </si>
  <si>
    <t>Piemonte</t>
  </si>
  <si>
    <t>Lombardia</t>
  </si>
  <si>
    <t>Liguria</t>
  </si>
  <si>
    <t>Bolzano/Bozen</t>
  </si>
  <si>
    <t>Veneto</t>
  </si>
  <si>
    <t>Friuli-Venezia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</si>
  <si>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</si>
  <si>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</si>
  <si>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</si>
  <si>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</si>
  <si>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</si>
  <si>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</si>
  <si>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</si>
  <si>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</si>
  <si>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</si>
  <si>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Sicilia</t>
  </si>
  <si>
    <t>Sardegna</t>
  </si>
  <si>
    <t>Nord-ovest</t>
  </si>
  <si>
    <t>Nord-est</t>
  </si>
  <si>
    <t>Centro</t>
  </si>
  <si>
    <t>Sud</t>
  </si>
  <si>
    <t>Isole</t>
  </si>
  <si>
    <t>ITALIA</t>
  </si>
  <si>
    <t>Valle d'Aosta/Vallée d'Aoste</t>
  </si>
  <si>
    <t>Trentino-Alto Adige/Südtirol</t>
  </si>
  <si>
    <t>Elettori</t>
  </si>
  <si>
    <t>Votanti</t>
  </si>
  <si>
    <t>Basilicata</t>
  </si>
  <si>
    <t>Calabria</t>
  </si>
  <si>
    <t>Femmine</t>
  </si>
  <si>
    <t>Maschi</t>
  </si>
  <si>
    <t xml:space="preserve">Trento </t>
  </si>
  <si>
    <t>Comuni fino a 15.000 abitanti</t>
  </si>
  <si>
    <t>Comuni con oltre 15.000 abitanti</t>
  </si>
  <si>
    <t>VALORI PERCENTUALI</t>
  </si>
  <si>
    <t>VALORI ASSOLUTI</t>
  </si>
  <si>
    <t>COMUNI</t>
  </si>
  <si>
    <t>PROVINCE</t>
  </si>
  <si>
    <t>REGIONI</t>
  </si>
  <si>
    <t>Da 31 a 40</t>
  </si>
  <si>
    <t>Da 41 a 50</t>
  </si>
  <si>
    <t>Da 51 a 60</t>
  </si>
  <si>
    <t>Fino a 30 anni</t>
  </si>
  <si>
    <t>Composizioni percentuali</t>
  </si>
  <si>
    <t>Fonte: Istat, Statistiche elettorali (E)</t>
  </si>
  <si>
    <t xml:space="preserve">REGIONI </t>
  </si>
  <si>
    <r>
      <t xml:space="preserve">Sindaci in carica per classe di ampiezza demografica dei comuni, sesso e regione </t>
    </r>
    <r>
      <rPr>
        <sz val="9"/>
        <rFont val="Arial"/>
        <family val="2"/>
      </rPr>
      <t>(a)</t>
    </r>
  </si>
  <si>
    <t>Sindaci in carica per classe di ampiezza demografica dei comuni, sesso e regione</t>
  </si>
  <si>
    <t xml:space="preserve">Valle d'Aosta/Vallée d'Aoste </t>
  </si>
  <si>
    <t>Licenza di scuola media inferiore</t>
  </si>
  <si>
    <t>TITOLI DI STUDIO</t>
  </si>
  <si>
    <t>Licenza di scuola elementare, nessun titolo di studio</t>
  </si>
  <si>
    <t>(b) Diploma di maturità e qualifica professionale.</t>
  </si>
  <si>
    <t>(c) Diploma terziario extra universitario (compresi anche i titoli e diplomi professionali post media superiore), diploma universitario, laurea, laurea di primo livello, diploma di laurea, laurea specialistica a ciclo unico, laurea specialistica, titolo di studio post-laurea, master universitario di primo e secondo livello, diploma di specializzazione, dottorato di ricerca.</t>
  </si>
  <si>
    <t>Diploma di scuola media superiore (b)</t>
  </si>
  <si>
    <t>Sindaci/
Presidenti</t>
  </si>
  <si>
    <t>Persone di 14 anni e più per  frequenza con  cui  parlano  di  politica e che hanno  svolto le attività indicate per classe di età, sesso e regione</t>
  </si>
  <si>
    <t xml:space="preserve">Tavola 11.1 </t>
  </si>
  <si>
    <t>Membri della 
Giunta</t>
  </si>
  <si>
    <t>Tavola 11.3</t>
  </si>
  <si>
    <t>Tavola 11.4</t>
  </si>
  <si>
    <t>Tavola 11.5</t>
  </si>
  <si>
    <t>Tavola 11.6</t>
  </si>
  <si>
    <t>Tavola 11.7</t>
  </si>
  <si>
    <t>Tavola 11.8</t>
  </si>
  <si>
    <r>
      <t xml:space="preserve">Amministratori in carica nei comuni, nelle province e nelle regioni per titolo di studio </t>
    </r>
    <r>
      <rPr>
        <sz val="9"/>
        <rFont val="Arial"/>
        <family val="2"/>
      </rPr>
      <t>(a)</t>
    </r>
  </si>
  <si>
    <t>Persone di 14 anni e più per frequenza con cui si informano dei fatti della politica italiana, classe di età, sesso e regione</t>
  </si>
  <si>
    <t>Persone di 14 anni e più che non si informano mai dei fatti della politica italiana per motivi prevalenti, classe di età, sesso e regione</t>
  </si>
  <si>
    <t>Persone di 14 anni e più che hanno svolto attività sociali nei 12 mesi precedenti l'intervista per classe di età, sesso e regione</t>
  </si>
  <si>
    <r>
      <t xml:space="preserve">Amministratori in carica nei comuni, nelle province e nelle regioni per classe di età </t>
    </r>
    <r>
      <rPr>
        <sz val="9"/>
        <rFont val="Arial"/>
        <family val="2"/>
      </rPr>
      <t>(a)</t>
    </r>
  </si>
  <si>
    <t>Capitolo 11 - Elezioni e attività politica e sociale</t>
  </si>
  <si>
    <t>Tavola 11.2</t>
  </si>
  <si>
    <t>CITTA' METROPOLITANE</t>
  </si>
  <si>
    <t>Da 61 a 80</t>
  </si>
  <si>
    <t>81 anni e oltre</t>
  </si>
  <si>
    <t>ANNI 
REGIONI</t>
  </si>
  <si>
    <t>Per 100 elettori</t>
  </si>
  <si>
    <t>Voti validi</t>
  </si>
  <si>
    <t>Elettori, votanti e voti validi alle elezioni comunali per regione</t>
  </si>
  <si>
    <t>Comuni in cui si sono svolte le elezioni</t>
  </si>
  <si>
    <t>Voti non validi</t>
  </si>
  <si>
    <t xml:space="preserve">Di cui: Capoluogo
di regione 
o di 
provincia </t>
  </si>
  <si>
    <t xml:space="preserve">Amministratori in carica nei comuni, nelle province e nelle regioni per classe di età </t>
  </si>
  <si>
    <t xml:space="preserve">Amministratori in carica nei comuni, nelle province e nelle regioni per titolo di studio </t>
  </si>
  <si>
    <t>Persone di 14 anni e più per  frequenza con cui  parlano di politica e che hanno svolto le attività indicate per classe di età, sesso e regione</t>
  </si>
  <si>
    <t xml:space="preserve">                                      </t>
  </si>
  <si>
    <t xml:space="preserve">      </t>
  </si>
  <si>
    <t xml:space="preserve">                                                                     </t>
  </si>
  <si>
    <t xml:space="preserve">                                                                                                                            </t>
  </si>
  <si>
    <t xml:space="preserve">ANNI
CLASSI DI ETÀ
                 </t>
  </si>
  <si>
    <t>Parlano di politica (a)</t>
  </si>
  <si>
    <t>Partecipazione 
ad un comizio   
(b)</t>
  </si>
  <si>
    <t>Partecipazione 
ad un corteo   
(b)</t>
  </si>
  <si>
    <t>Ascolto di un 
dibattito politico  
(b)</t>
  </si>
  <si>
    <t>Attività gratuita 
per un partito
politico            
(b)</t>
  </si>
  <si>
    <t>Ha dato soldi 
ad un partito                
(b)</t>
  </si>
  <si>
    <t>Tutti i giorni</t>
  </si>
  <si>
    <t>Qualche 
volta alla settimana</t>
  </si>
  <si>
    <t>Una volta 
alla settimana</t>
  </si>
  <si>
    <t xml:space="preserve">Qualche 
volta al mese </t>
  </si>
  <si>
    <t>Qualche 
volta l'anno</t>
  </si>
  <si>
    <t>Mai</t>
  </si>
  <si>
    <t>MASCHI</t>
  </si>
  <si>
    <t xml:space="preserve">14-17                                 </t>
  </si>
  <si>
    <t xml:space="preserve">18-19                                 </t>
  </si>
  <si>
    <t xml:space="preserve">20-24                                 </t>
  </si>
  <si>
    <t xml:space="preserve">25-34                                 </t>
  </si>
  <si>
    <t xml:space="preserve">35-44                                 </t>
  </si>
  <si>
    <t xml:space="preserve">45-54                                 </t>
  </si>
  <si>
    <t xml:space="preserve">55-59                                 </t>
  </si>
  <si>
    <t xml:space="preserve">60-64                                 </t>
  </si>
  <si>
    <t xml:space="preserve">65-74                                 </t>
  </si>
  <si>
    <t xml:space="preserve">75 e più                              </t>
  </si>
  <si>
    <t xml:space="preserve">Totale                                </t>
  </si>
  <si>
    <t>FEMMINE</t>
  </si>
  <si>
    <t>MASCHI E FEMMINE</t>
  </si>
  <si>
    <t>Fonte: Istat, Indagine multiscopo "Aspetti della vita quotidiana" (R)</t>
  </si>
  <si>
    <t>(a) La somma delle percentuali raggiunge il 100 se si uniscono i valori 'non indicato'.</t>
  </si>
  <si>
    <t>(b) Nei 12 mesi precedenti l'intervista.</t>
  </si>
  <si>
    <t xml:space="preserve">REGIONI                      </t>
  </si>
  <si>
    <t>Partecipa-
zione   
ad un comizio   
(b)</t>
  </si>
  <si>
    <t>Partecipa-
zione 
ad un
corteo   
(b)</t>
  </si>
  <si>
    <t xml:space="preserve">Piemonte                              </t>
  </si>
  <si>
    <t xml:space="preserve">Valle d'Aosta - Vallée d'Aoste                 </t>
  </si>
  <si>
    <t xml:space="preserve">Liguria                               </t>
  </si>
  <si>
    <t xml:space="preserve">Lombardia                             </t>
  </si>
  <si>
    <t xml:space="preserve">Trentino-Alto Adige/Südtirol              </t>
  </si>
  <si>
    <t>Bolzano-Bozen</t>
  </si>
  <si>
    <t>Trento</t>
  </si>
  <si>
    <t xml:space="preserve">Veneto                                </t>
  </si>
  <si>
    <t xml:space="preserve">Friuli-Venezia Giulia                 </t>
  </si>
  <si>
    <t xml:space="preserve">Emilia-Romagna                        </t>
  </si>
  <si>
    <t xml:space="preserve">Toscana                               </t>
  </si>
  <si>
    <t xml:space="preserve">Umbria                                </t>
  </si>
  <si>
    <t xml:space="preserve">Marche                                </t>
  </si>
  <si>
    <t xml:space="preserve">Lazio                                 </t>
  </si>
  <si>
    <t xml:space="preserve">Abruzzo                               </t>
  </si>
  <si>
    <t xml:space="preserve">Molise                                </t>
  </si>
  <si>
    <t xml:space="preserve">Campania                              </t>
  </si>
  <si>
    <t xml:space="preserve">Puglia                                </t>
  </si>
  <si>
    <t xml:space="preserve">Basilicata                            </t>
  </si>
  <si>
    <t xml:space="preserve">Calabria                              </t>
  </si>
  <si>
    <t xml:space="preserve">Sicilia                               </t>
  </si>
  <si>
    <t xml:space="preserve">Sardegna                              </t>
  </si>
  <si>
    <t xml:space="preserve">Centro                         </t>
  </si>
  <si>
    <t>Si informano dei fatti della politica italiana (a)</t>
  </si>
  <si>
    <t>Qualche volta alla settimana</t>
  </si>
  <si>
    <t>Una volta
alla settimana</t>
  </si>
  <si>
    <t>Qualche 
volta al mese</t>
  </si>
  <si>
    <t>ANNI
CLASSI DI ETÀ</t>
  </si>
  <si>
    <t xml:space="preserve">Persone
che non si informano  </t>
  </si>
  <si>
    <t>Motivi per cui non si informano (a)</t>
  </si>
  <si>
    <t>Non interessa</t>
  </si>
  <si>
    <t>Non ha tempo</t>
  </si>
  <si>
    <t>Argomento complicato</t>
  </si>
  <si>
    <t>Sfiducia nella politica</t>
  </si>
  <si>
    <t xml:space="preserve">Altro </t>
  </si>
  <si>
    <t>(a) Per 100 persone di 14 anni e più della stessa classe di età e sesso che non si informano mai dei fatti della politica italiana.</t>
  </si>
  <si>
    <t>Motivi per cui non si informano(a)</t>
  </si>
  <si>
    <t>(a) Per 100 persone di 14 anni e più della stessa zona che non si informano mai dei fatti della politica italiana.</t>
  </si>
  <si>
    <r>
      <t xml:space="preserve">Tavola 11.8 </t>
    </r>
    <r>
      <rPr>
        <sz val="9"/>
        <rFont val="Arial"/>
        <family val="2"/>
      </rPr>
      <t>segue</t>
    </r>
  </si>
  <si>
    <t>Riunioni in associazioni ecologiste,
 eccetera</t>
  </si>
  <si>
    <t>Riunioni in associazioni 
culturali</t>
  </si>
  <si>
    <t>Attività gratuita per associazioni di volontariato</t>
  </si>
  <si>
    <t>Attività gratuita 
per associazioni 
non di volontariato</t>
  </si>
  <si>
    <t>Attività gratuita per un sindacato</t>
  </si>
  <si>
    <t>Soldi versati 
ad una associazione</t>
  </si>
  <si>
    <t>Persone di 14 anni e più che hanno svolto attività sociali nei 12 mesi precedenti  l'intervista per classe di età, sesso e regione</t>
  </si>
  <si>
    <t xml:space="preserve">REGIONI                               </t>
  </si>
  <si>
    <t>Riunioni in associazioni culturali</t>
  </si>
  <si>
    <t>Attività gratuita per associazioni non di volontariato</t>
  </si>
  <si>
    <t>Soldi versati ad una associazione</t>
  </si>
  <si>
    <t>Anno 2023</t>
  </si>
  <si>
    <t>Anno 2024</t>
  </si>
  <si>
    <t>(a) Dati aggiornati al 12/08/2024. Il numero dei sindaci è inferiore al numero complessivo di comuni, in quanto la banca dati dell'anagrafe degli amministratori locali riporta i dati  relativi ai neoeletti, sulla base delle informazioni raccolte a seguito delle consultazioni elettorali. Pertanto alcune situazioni amministrative potrebbero essere ancora non completamente aggiornate.</t>
  </si>
  <si>
    <t xml:space="preserve">Laurea </t>
  </si>
  <si>
    <t>Post-laurea ed altri titoli ©</t>
  </si>
  <si>
    <t>Anno 2023, per 100 persone di 14 anni e più della stessa classe di età, sesso e zona</t>
  </si>
  <si>
    <t>2023 - PER CLASSE DI ETÀ E SESSO</t>
  </si>
  <si>
    <t>2023 - PER REGIONE</t>
  </si>
  <si>
    <t>2023 - PER CLASSI DI ETÀ E SESSO</t>
  </si>
  <si>
    <t>2023- PER REGIONE</t>
  </si>
  <si>
    <t xml:space="preserve">2023 - PER REGIONE </t>
  </si>
  <si>
    <r>
      <t xml:space="preserve">Tavola 11.5 </t>
    </r>
    <r>
      <rPr>
        <sz val="9"/>
        <rFont val="Arial"/>
        <family val="2"/>
      </rPr>
      <t>segue</t>
    </r>
  </si>
  <si>
    <r>
      <t xml:space="preserve">Tavola 11.6 </t>
    </r>
    <r>
      <rPr>
        <sz val="9"/>
        <rFont val="Arial"/>
        <family val="2"/>
      </rPr>
      <t>segue</t>
    </r>
  </si>
  <si>
    <r>
      <t xml:space="preserve">Tavola 11.7 </t>
    </r>
    <r>
      <rPr>
        <sz val="9"/>
        <rFont val="Arial"/>
        <family val="2"/>
      </rPr>
      <t>segue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</si>
</sst>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1" formatCode="_-* #,##0_-;\-* #,##0_-;_-* &quot;-&quot;_-;_-@_-"/>
    <numFmt numFmtId="43" formatCode="_-* #,##0.00_-;\-* #,##0.00_-;_-* &quot;-&quot;??_-;_-@_-"/>
    <numFmt numFmtId="164" formatCode="0.0"/>
    <numFmt numFmtId="165" formatCode="#,##0.0"/>
    <numFmt numFmtId="166" formatCode="_-&quot;L.&quot;\ * #,##0_-;\-&quot;L.&quot;\ * #,##0_-;_-&quot;L.&quot;\ * &quot;-&quot;_-;_-@_-"/>
    <numFmt numFmtId="167" formatCode="_(* #,##0.00_);_(* \(#,##0.00\);_(* &quot;-&quot;??_);_(@_)"/>
    <numFmt numFmtId="168" formatCode="_-[$€]\ * #,##0.00_-;\-[$€]\ * #,##0.00_-;_-[$€]\ * &quot;-&quot;??_-;_-@_-"/>
    <numFmt numFmtId="169" formatCode="#,##0_-"/>
  </numFmts>
  <fonts count="30" x14ac:knownFonts="1">
    <font>
      <sz val="10"/>
      <name val="Arial"/>
    </font>
    <font>
      <sz val="10"/>
      <name val="Arial"/>
      <family val="2"/>
    </font>
    <font>
      <b/>
      <sz val="9"/>
      <name val="Arial"/>
      <family val="2"/>
    </font>
    <font>
      <u/>
      <sz val="10"/>
      <color indexed="12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sz val="7"/>
      <name val="Times New Roman"/>
      <family val="1"/>
    </font>
    <font>
      <sz val="10"/>
      <name val="Arial"/>
      <family val="2"/>
    </font>
    <font>
      <sz val="8"/>
      <name val="Arial Narrow"/>
      <family val="2"/>
    </font>
    <font>
      <sz val="10"/>
      <name val="Arial"/>
      <family val="2"/>
    </font>
    <font>
      <sz val="9"/>
      <name val="Arial"/>
      <family val="2"/>
    </font>
    <font>
      <sz val="7"/>
      <name val="Times New Roman"/>
      <family val="1"/>
    </font>
    <font>
      <sz val="8"/>
      <name val="Arial"/>
      <family val="2"/>
    </font>
    <font>
      <u/>
      <sz val="9"/>
      <color indexed="12"/>
      <name val="Arial"/>
      <family val="2"/>
    </font>
    <font>
      <sz val="8"/>
      <name val="Tahoma"/>
      <family val="2"/>
    </font>
    <font>
      <sz val="10"/>
      <name val="MS Sans Serif"/>
      <family val="2"/>
    </font>
    <font>
      <i/>
      <sz val="8"/>
      <name val="Arial"/>
      <family val="2"/>
    </font>
    <font>
      <b/>
      <sz val="8"/>
      <color indexed="16"/>
      <name val="Arial Narrow"/>
      <family val="2"/>
    </font>
    <font>
      <b/>
      <i/>
      <sz val="8"/>
      <name val="Tahoma"/>
      <family val="2"/>
    </font>
    <font>
      <i/>
      <sz val="10"/>
      <name val="Arial"/>
      <family val="2"/>
    </font>
    <font>
      <sz val="10"/>
      <color indexed="23"/>
      <name val="Arial"/>
      <family val="2"/>
    </font>
    <font>
      <sz val="11"/>
      <color theme="1"/>
      <name val="Calibri"/>
      <family val="2"/>
      <scheme val="minor"/>
    </font>
    <font>
      <sz val="9"/>
      <color rgb="FF707070"/>
      <name val="Arial"/>
      <family val="2"/>
    </font>
    <font>
      <sz val="10"/>
      <color rgb="FF707070"/>
      <name val="Arial"/>
      <family val="2"/>
    </font>
    <font>
      <sz val="11"/>
      <color theme="0"/>
      <name val="Arial Black"/>
      <family val="2"/>
    </font>
    <font>
      <sz val="9"/>
      <color rgb="FFC00000"/>
      <name val="Arial"/>
      <family val="2"/>
    </font>
    <font>
      <sz val="9"/>
      <color indexed="23"/>
      <name val="Arial"/>
      <family val="2"/>
    </font>
    <font>
      <sz val="7"/>
      <color rgb="FF000000"/>
      <name val="Arial"/>
      <family val="2"/>
    </font>
    <font>
      <b/>
      <sz val="7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</patternFill>
    </fill>
    <fill>
      <patternFill patternType="solid">
        <fgColor rgb="FFA127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hair">
        <color indexed="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C00000"/>
      </top>
      <bottom style="thin">
        <color rgb="FFC00000"/>
      </bottom>
      <diagonal/>
    </border>
    <border>
      <left/>
      <right/>
      <top style="thin">
        <color rgb="FFC00000"/>
      </top>
      <bottom style="thin">
        <color indexed="64"/>
      </bottom>
      <diagonal/>
    </border>
  </borders>
  <cellStyleXfs count="69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168" fontId="12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5" fillId="0" borderId="0"/>
    <xf numFmtId="0" fontId="16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8" fillId="0" borderId="0"/>
    <xf numFmtId="0" fontId="7" fillId="0" borderId="0" applyNumberFormat="0"/>
    <xf numFmtId="0" fontId="22" fillId="3" borderId="8" applyNumberFormat="0" applyFont="0" applyAlignment="0" applyProtection="0"/>
    <xf numFmtId="0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" fillId="0" borderId="0"/>
    <xf numFmtId="49" fontId="9" fillId="0" borderId="1">
      <alignment vertical="center" wrapText="1"/>
    </xf>
    <xf numFmtId="49" fontId="9" fillId="0" borderId="1">
      <alignment vertical="center" wrapText="1"/>
    </xf>
    <xf numFmtId="49" fontId="9" fillId="0" borderId="1">
      <alignment vertical="center" wrapText="1"/>
    </xf>
    <xf numFmtId="49" fontId="15" fillId="0" borderId="2">
      <alignment vertical="center" wrapText="1"/>
    </xf>
    <xf numFmtId="49" fontId="15" fillId="0" borderId="2">
      <alignment vertical="center" wrapText="1"/>
    </xf>
    <xf numFmtId="169" fontId="9" fillId="0" borderId="1">
      <alignment horizontal="right" vertical="center"/>
    </xf>
    <xf numFmtId="0" fontId="18" fillId="2" borderId="3">
      <alignment horizontal="center" vertical="center" wrapText="1"/>
    </xf>
    <xf numFmtId="49" fontId="19" fillId="2" borderId="4">
      <alignment horizontal="center" vertical="center" wrapText="1"/>
    </xf>
    <xf numFmtId="166" fontId="1" fillId="0" borderId="0" applyFont="0" applyFill="0" applyBorder="0" applyAlignment="0" applyProtection="0"/>
  </cellStyleXfs>
  <cellXfs count="295">
    <xf numFmtId="0" fontId="0" fillId="0" borderId="0" xfId="0"/>
    <xf numFmtId="3" fontId="4" fillId="0" borderId="0" xfId="0" applyNumberFormat="1" applyFont="1" applyFill="1" applyAlignment="1">
      <alignment horizontal="right" vertical="center"/>
    </xf>
    <xf numFmtId="3" fontId="5" fillId="0" borderId="0" xfId="0" applyNumberFormat="1" applyFont="1" applyFill="1" applyAlignment="1">
      <alignment horizontal="right" vertical="center"/>
    </xf>
    <xf numFmtId="0" fontId="8" fillId="0" borderId="0" xfId="0" applyFont="1" applyFill="1"/>
    <xf numFmtId="0" fontId="4" fillId="0" borderId="0" xfId="0" applyFont="1" applyFill="1"/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4" fillId="0" borderId="5" xfId="0" applyFont="1" applyFill="1" applyBorder="1" applyAlignment="1">
      <alignment horizontal="right" vertical="center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4" fillId="0" borderId="0" xfId="0" applyFont="1" applyFill="1" applyBorder="1" applyAlignment="1"/>
    <xf numFmtId="3" fontId="4" fillId="0" borderId="0" xfId="0" applyNumberFormat="1" applyFont="1" applyFill="1" applyBorder="1"/>
    <xf numFmtId="0" fontId="4" fillId="0" borderId="0" xfId="678" applyNumberFormat="1" applyFont="1" applyFill="1" applyBorder="1" applyAlignment="1">
      <alignment horizontal="left" vertical="center"/>
    </xf>
    <xf numFmtId="0" fontId="6" fillId="0" borderId="0" xfId="678" applyNumberFormat="1" applyFont="1" applyFill="1" applyBorder="1" applyAlignment="1">
      <alignment horizontal="left" vertical="center"/>
    </xf>
    <xf numFmtId="0" fontId="5" fillId="0" borderId="0" xfId="678" applyNumberFormat="1" applyFont="1" applyFill="1" applyBorder="1" applyAlignment="1">
      <alignment horizontal="left" vertical="center"/>
    </xf>
    <xf numFmtId="0" fontId="5" fillId="0" borderId="0" xfId="678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vertical="center"/>
    </xf>
    <xf numFmtId="0" fontId="8" fillId="0" borderId="5" xfId="0" applyFont="1" applyFill="1" applyBorder="1"/>
    <xf numFmtId="0" fontId="2" fillId="0" borderId="0" xfId="0" applyNumberFormat="1" applyFont="1" applyFill="1" applyAlignment="1">
      <alignment vertical="center" wrapText="1"/>
    </xf>
    <xf numFmtId="3" fontId="4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/>
    <xf numFmtId="3" fontId="6" fillId="0" borderId="0" xfId="0" applyNumberFormat="1" applyFont="1" applyFill="1" applyAlignment="1">
      <alignment horizontal="right" vertical="center"/>
    </xf>
    <xf numFmtId="3" fontId="5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/>
    </xf>
    <xf numFmtId="165" fontId="4" fillId="0" borderId="0" xfId="0" applyNumberFormat="1" applyFont="1" applyFill="1" applyAlignment="1">
      <alignment horizontal="right" vertical="center"/>
    </xf>
    <xf numFmtId="165" fontId="5" fillId="0" borderId="0" xfId="0" applyNumberFormat="1" applyFont="1" applyFill="1" applyAlignment="1">
      <alignment horizontal="right" vertical="center"/>
    </xf>
    <xf numFmtId="0" fontId="4" fillId="0" borderId="0" xfId="0" applyNumberFormat="1" applyFont="1" applyFill="1" applyAlignment="1">
      <alignment horizontal="left" vertical="center"/>
    </xf>
    <xf numFmtId="164" fontId="4" fillId="0" borderId="0" xfId="0" applyNumberFormat="1" applyFont="1" applyFill="1" applyAlignment="1">
      <alignment vertical="center"/>
    </xf>
    <xf numFmtId="165" fontId="4" fillId="0" borderId="0" xfId="0" applyNumberFormat="1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Fill="1" applyAlignment="1">
      <alignment horizontal="right" vertical="center"/>
    </xf>
    <xf numFmtId="0" fontId="11" fillId="0" borderId="0" xfId="0" applyNumberFormat="1" applyFont="1" applyFill="1" applyAlignment="1">
      <alignment horizontal="left" vertical="center"/>
    </xf>
    <xf numFmtId="0" fontId="4" fillId="0" borderId="5" xfId="0" applyFont="1" applyFill="1" applyBorder="1" applyAlignment="1">
      <alignment horizontal="right" vertical="top" wrapText="1"/>
    </xf>
    <xf numFmtId="0" fontId="4" fillId="0" borderId="7" xfId="0" applyFont="1" applyFill="1" applyBorder="1" applyAlignment="1">
      <alignment horizontal="right" vertical="top" wrapText="1"/>
    </xf>
    <xf numFmtId="165" fontId="4" fillId="0" borderId="0" xfId="0" quotePrefix="1" applyNumberFormat="1" applyFont="1" applyFill="1" applyAlignment="1">
      <alignment horizontal="right" vertical="center"/>
    </xf>
    <xf numFmtId="3" fontId="5" fillId="0" borderId="0" xfId="0" applyNumberFormat="1" applyFont="1" applyFill="1" applyAlignment="1">
      <alignment vertical="center"/>
    </xf>
    <xf numFmtId="165" fontId="5" fillId="0" borderId="0" xfId="0" applyNumberFormat="1" applyFont="1" applyFill="1" applyAlignment="1">
      <alignment vertical="center"/>
    </xf>
    <xf numFmtId="0" fontId="11" fillId="0" borderId="0" xfId="0" applyFont="1" applyFill="1" applyBorder="1"/>
    <xf numFmtId="0" fontId="11" fillId="0" borderId="0" xfId="0" applyFont="1" applyFill="1"/>
    <xf numFmtId="0" fontId="11" fillId="0" borderId="0" xfId="0" applyFont="1"/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right" vertical="center"/>
    </xf>
    <xf numFmtId="0" fontId="23" fillId="0" borderId="0" xfId="0" applyFont="1" applyFill="1" applyAlignment="1">
      <alignment vertical="center"/>
    </xf>
    <xf numFmtId="0" fontId="2" fillId="0" borderId="5" xfId="0" applyNumberFormat="1" applyFont="1" applyFill="1" applyBorder="1" applyAlignment="1">
      <alignment vertical="center" wrapText="1"/>
    </xf>
    <xf numFmtId="165" fontId="2" fillId="0" borderId="0" xfId="0" applyNumberFormat="1" applyFont="1" applyFill="1" applyAlignment="1">
      <alignment horizontal="right" vertical="center"/>
    </xf>
    <xf numFmtId="0" fontId="14" fillId="0" borderId="0" xfId="1" applyFont="1" applyFill="1" applyAlignment="1" applyProtection="1">
      <alignment vertical="center"/>
    </xf>
    <xf numFmtId="0" fontId="4" fillId="0" borderId="7" xfId="0" applyFont="1" applyFill="1" applyBorder="1" applyAlignment="1">
      <alignment vertical="center"/>
    </xf>
    <xf numFmtId="0" fontId="4" fillId="0" borderId="5" xfId="0" applyFont="1" applyFill="1" applyBorder="1"/>
    <xf numFmtId="0" fontId="5" fillId="0" borderId="0" xfId="0" applyFont="1" applyFill="1"/>
    <xf numFmtId="0" fontId="4" fillId="0" borderId="0" xfId="0" applyFont="1"/>
    <xf numFmtId="164" fontId="6" fillId="0" borderId="0" xfId="0" applyNumberFormat="1" applyFont="1" applyFill="1" applyAlignment="1">
      <alignment horizontal="right" vertical="center"/>
    </xf>
    <xf numFmtId="0" fontId="20" fillId="0" borderId="0" xfId="0" applyFont="1" applyFill="1"/>
    <xf numFmtId="0" fontId="4" fillId="0" borderId="0" xfId="0" applyFont="1" applyFill="1" applyAlignment="1"/>
    <xf numFmtId="0" fontId="13" fillId="0" borderId="0" xfId="0" applyFont="1" applyFill="1"/>
    <xf numFmtId="0" fontId="1" fillId="0" borderId="0" xfId="0" applyFont="1" applyFill="1" applyBorder="1" applyAlignment="1">
      <alignment vertical="top"/>
    </xf>
    <xf numFmtId="0" fontId="24" fillId="0" borderId="0" xfId="0" applyFont="1" applyAlignment="1">
      <alignment vertical="top"/>
    </xf>
    <xf numFmtId="0" fontId="21" fillId="0" borderId="0" xfId="0" applyFont="1" applyAlignment="1">
      <alignment vertical="top"/>
    </xf>
    <xf numFmtId="0" fontId="1" fillId="0" borderId="0" xfId="0" applyFont="1" applyFill="1" applyAlignment="1">
      <alignment horizontal="left" vertical="top"/>
    </xf>
    <xf numFmtId="0" fontId="1" fillId="0" borderId="0" xfId="0" applyFont="1" applyAlignment="1">
      <alignment vertical="top"/>
    </xf>
    <xf numFmtId="0" fontId="25" fillId="4" borderId="0" xfId="503" applyFont="1" applyFill="1" applyAlignment="1">
      <alignment horizontal="left" vertical="center"/>
    </xf>
    <xf numFmtId="0" fontId="25" fillId="4" borderId="0" xfId="503" applyFont="1" applyFill="1" applyAlignment="1">
      <alignment horizontal="left" vertical="top"/>
    </xf>
    <xf numFmtId="0" fontId="26" fillId="4" borderId="0" xfId="503" applyFont="1" applyFill="1" applyAlignment="1">
      <alignment horizontal="left" vertical="top"/>
    </xf>
    <xf numFmtId="0" fontId="26" fillId="4" borderId="0" xfId="503" applyFont="1" applyFill="1" applyAlignment="1">
      <alignment horizontal="left"/>
    </xf>
    <xf numFmtId="0" fontId="11" fillId="0" borderId="0" xfId="503" applyFont="1" applyFill="1"/>
    <xf numFmtId="0" fontId="11" fillId="0" borderId="0" xfId="503" applyFont="1" applyFill="1" applyBorder="1"/>
    <xf numFmtId="0" fontId="1" fillId="0" borderId="9" xfId="0" applyFont="1" applyBorder="1" applyAlignment="1">
      <alignment vertical="top" wrapText="1"/>
    </xf>
    <xf numFmtId="0" fontId="1" fillId="0" borderId="9" xfId="0" applyFont="1" applyBorder="1" applyAlignment="1">
      <alignment horizontal="right" vertical="top"/>
    </xf>
    <xf numFmtId="0" fontId="24" fillId="0" borderId="0" xfId="0" applyFont="1" applyFill="1" applyBorder="1" applyAlignment="1">
      <alignment vertical="top"/>
    </xf>
    <xf numFmtId="3" fontId="8" fillId="0" borderId="0" xfId="0" applyNumberFormat="1" applyFont="1" applyFill="1"/>
    <xf numFmtId="0" fontId="3" fillId="0" borderId="9" xfId="1" applyBorder="1" applyAlignment="1" applyProtection="1">
      <alignment vertical="top"/>
    </xf>
    <xf numFmtId="0" fontId="5" fillId="0" borderId="5" xfId="678" applyNumberFormat="1" applyFont="1" applyFill="1" applyBorder="1" applyAlignment="1">
      <alignment horizontal="left" vertical="center"/>
    </xf>
    <xf numFmtId="3" fontId="5" fillId="0" borderId="5" xfId="0" applyNumberFormat="1" applyFont="1" applyFill="1" applyBorder="1" applyAlignment="1">
      <alignment horizontal="right" vertical="center"/>
    </xf>
    <xf numFmtId="0" fontId="5" fillId="0" borderId="5" xfId="0" applyFont="1" applyFill="1" applyBorder="1" applyAlignment="1">
      <alignment horizontal="left" vertical="center" wrapText="1"/>
    </xf>
    <xf numFmtId="3" fontId="5" fillId="0" borderId="5" xfId="0" applyNumberFormat="1" applyFont="1" applyFill="1" applyBorder="1" applyAlignment="1">
      <alignment vertical="center"/>
    </xf>
    <xf numFmtId="165" fontId="5" fillId="0" borderId="5" xfId="0" applyNumberFormat="1" applyFont="1" applyFill="1" applyBorder="1" applyAlignment="1">
      <alignment horizontal="right" vertical="center"/>
    </xf>
    <xf numFmtId="164" fontId="4" fillId="0" borderId="0" xfId="0" applyNumberFormat="1" applyFont="1" applyFill="1"/>
    <xf numFmtId="164" fontId="5" fillId="0" borderId="0" xfId="0" applyNumberFormat="1" applyFont="1" applyFill="1"/>
    <xf numFmtId="165" fontId="5" fillId="0" borderId="5" xfId="0" quotePrefix="1" applyNumberFormat="1" applyFont="1" applyFill="1" applyBorder="1" applyAlignment="1">
      <alignment horizontal="right" vertical="center"/>
    </xf>
    <xf numFmtId="164" fontId="5" fillId="0" borderId="0" xfId="0" applyNumberFormat="1" applyFont="1" applyFill="1" applyAlignment="1">
      <alignment vertical="center"/>
    </xf>
    <xf numFmtId="0" fontId="1" fillId="0" borderId="0" xfId="0" applyFont="1" applyBorder="1" applyAlignment="1">
      <alignment vertical="top"/>
    </xf>
    <xf numFmtId="165" fontId="13" fillId="0" borderId="0" xfId="0" applyNumberFormat="1" applyFont="1" applyFill="1"/>
    <xf numFmtId="165" fontId="8" fillId="0" borderId="0" xfId="0" applyNumberFormat="1" applyFont="1" applyFill="1"/>
    <xf numFmtId="1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165" fontId="5" fillId="0" borderId="5" xfId="0" applyNumberFormat="1" applyFont="1" applyFill="1" applyBorder="1" applyAlignment="1">
      <alignment vertical="center"/>
    </xf>
    <xf numFmtId="0" fontId="4" fillId="0" borderId="0" xfId="0" quotePrefix="1" applyFont="1" applyFill="1" applyBorder="1" applyAlignment="1">
      <alignment vertical="center"/>
    </xf>
    <xf numFmtId="3" fontId="4" fillId="0" borderId="0" xfId="8" applyNumberFormat="1" applyFont="1" applyFill="1" applyBorder="1" applyAlignment="1">
      <alignment horizontal="right" vertical="center"/>
    </xf>
    <xf numFmtId="3" fontId="4" fillId="0" borderId="0" xfId="678" applyNumberFormat="1" applyFont="1" applyFill="1" applyBorder="1" applyAlignment="1">
      <alignment horizontal="right" vertical="center"/>
    </xf>
    <xf numFmtId="3" fontId="4" fillId="0" borderId="0" xfId="0" applyNumberFormat="1" applyFont="1" applyFill="1" applyBorder="1" applyAlignment="1">
      <alignment horizontal="right" vertical="center"/>
    </xf>
    <xf numFmtId="3" fontId="4" fillId="0" borderId="0" xfId="8" applyNumberFormat="1" applyFont="1" applyFill="1" applyAlignment="1">
      <alignment horizontal="right" vertical="center"/>
    </xf>
    <xf numFmtId="3" fontId="6" fillId="0" borderId="0" xfId="678" applyNumberFormat="1" applyFont="1" applyFill="1" applyBorder="1" applyAlignment="1">
      <alignment horizontal="right" vertical="center"/>
    </xf>
    <xf numFmtId="3" fontId="6" fillId="0" borderId="0" xfId="8" applyNumberFormat="1" applyFont="1" applyFill="1" applyAlignment="1">
      <alignment horizontal="right" vertical="center"/>
    </xf>
    <xf numFmtId="3" fontId="5" fillId="0" borderId="0" xfId="8" applyNumberFormat="1" applyFont="1" applyFill="1" applyBorder="1" applyAlignment="1">
      <alignment horizontal="right" vertical="center"/>
    </xf>
    <xf numFmtId="3" fontId="5" fillId="0" borderId="0" xfId="8" applyNumberFormat="1" applyFont="1" applyFill="1" applyAlignment="1">
      <alignment horizontal="right" vertical="center"/>
    </xf>
    <xf numFmtId="0" fontId="4" fillId="0" borderId="5" xfId="0" applyFont="1" applyFill="1" applyBorder="1" applyAlignment="1">
      <alignment horizontal="left"/>
    </xf>
    <xf numFmtId="3" fontId="4" fillId="0" borderId="5" xfId="0" applyNumberFormat="1" applyFont="1" applyFill="1" applyBorder="1" applyAlignment="1">
      <alignment horizontal="right"/>
    </xf>
    <xf numFmtId="3" fontId="4" fillId="0" borderId="5" xfId="0" applyNumberFormat="1" applyFont="1" applyFill="1" applyBorder="1" applyAlignment="1"/>
    <xf numFmtId="3" fontId="5" fillId="0" borderId="5" xfId="678" applyNumberFormat="1" applyFont="1" applyFill="1" applyBorder="1" applyAlignment="1">
      <alignment horizontal="left"/>
    </xf>
    <xf numFmtId="3" fontId="5" fillId="0" borderId="5" xfId="678" applyNumberFormat="1" applyFont="1" applyFill="1" applyBorder="1" applyAlignment="1">
      <alignment horizontal="right"/>
    </xf>
    <xf numFmtId="3" fontId="5" fillId="0" borderId="5" xfId="0" applyNumberFormat="1" applyFont="1" applyFill="1" applyBorder="1" applyAlignment="1"/>
    <xf numFmtId="165" fontId="4" fillId="0" borderId="5" xfId="0" applyNumberFormat="1" applyFont="1" applyFill="1" applyBorder="1"/>
    <xf numFmtId="0" fontId="5" fillId="0" borderId="0" xfId="678" applyNumberFormat="1" applyFont="1" applyFill="1" applyBorder="1" applyAlignment="1">
      <alignment horizontal="right" vertical="center"/>
    </xf>
    <xf numFmtId="3" fontId="5" fillId="0" borderId="0" xfId="678" applyNumberFormat="1" applyFont="1" applyFill="1" applyBorder="1" applyAlignment="1">
      <alignment horizontal="left" vertical="center"/>
    </xf>
    <xf numFmtId="0" fontId="6" fillId="0" borderId="0" xfId="0" applyNumberFormat="1" applyFont="1" applyFill="1" applyAlignment="1">
      <alignment horizontal="left" vertical="center"/>
    </xf>
    <xf numFmtId="0" fontId="4" fillId="0" borderId="0" xfId="0" applyNumberFormat="1" applyFont="1" applyFill="1" applyAlignment="1">
      <alignment vertical="center" wrapText="1"/>
    </xf>
    <xf numFmtId="0" fontId="2" fillId="0" borderId="6" xfId="0" applyNumberFormat="1" applyFont="1" applyFill="1" applyBorder="1" applyAlignment="1">
      <alignment horizontal="left" vertical="top" wrapText="1"/>
    </xf>
    <xf numFmtId="0" fontId="4" fillId="0" borderId="6" xfId="0" applyNumberFormat="1" applyFont="1" applyFill="1" applyBorder="1" applyAlignment="1">
      <alignment vertical="center" wrapText="1"/>
    </xf>
    <xf numFmtId="0" fontId="5" fillId="0" borderId="6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left" vertical="top"/>
    </xf>
    <xf numFmtId="165" fontId="4" fillId="0" borderId="0" xfId="8" applyNumberFormat="1" applyFont="1" applyFill="1" applyBorder="1" applyAlignment="1">
      <alignment horizontal="right" vertical="center"/>
    </xf>
    <xf numFmtId="164" fontId="4" fillId="0" borderId="0" xfId="0" applyNumberFormat="1" applyFont="1" applyFill="1" applyAlignment="1">
      <alignment horizontal="right" vertical="center"/>
    </xf>
    <xf numFmtId="165" fontId="4" fillId="0" borderId="0" xfId="8" applyNumberFormat="1" applyFont="1" applyFill="1" applyAlignment="1">
      <alignment horizontal="right" vertical="center"/>
    </xf>
    <xf numFmtId="3" fontId="4" fillId="0" borderId="5" xfId="0" applyNumberFormat="1" applyFont="1" applyFill="1" applyBorder="1"/>
    <xf numFmtId="0" fontId="4" fillId="0" borderId="0" xfId="0" applyFont="1" applyFill="1" applyAlignment="1">
      <alignment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1" fillId="0" borderId="0" xfId="0" applyFont="1" applyFill="1"/>
    <xf numFmtId="0" fontId="1" fillId="0" borderId="0" xfId="0" applyFont="1" applyFill="1" applyAlignment="1">
      <alignment vertical="center"/>
    </xf>
    <xf numFmtId="0" fontId="2" fillId="0" borderId="0" xfId="15" applyFont="1" applyFill="1"/>
    <xf numFmtId="0" fontId="11" fillId="0" borderId="0" xfId="15" applyFont="1"/>
    <xf numFmtId="0" fontId="11" fillId="0" borderId="0" xfId="15" applyFont="1" applyFill="1"/>
    <xf numFmtId="0" fontId="1" fillId="0" borderId="5" xfId="15" applyFont="1" applyBorder="1"/>
    <xf numFmtId="0" fontId="1" fillId="0" borderId="0" xfId="15" applyFont="1"/>
    <xf numFmtId="0" fontId="4" fillId="0" borderId="0" xfId="15" applyFont="1"/>
    <xf numFmtId="0" fontId="4" fillId="0" borderId="0" xfId="15" applyFont="1" applyFill="1"/>
    <xf numFmtId="0" fontId="4" fillId="0" borderId="0" xfId="15" applyFont="1" applyBorder="1" applyAlignment="1">
      <alignment horizontal="center" vertical="center"/>
    </xf>
    <xf numFmtId="0" fontId="4" fillId="0" borderId="0" xfId="15" applyFont="1" applyFill="1" applyAlignment="1">
      <alignment horizontal="left" vertical="center"/>
    </xf>
    <xf numFmtId="164" fontId="4" fillId="0" borderId="0" xfId="15" applyNumberFormat="1" applyFont="1" applyAlignment="1">
      <alignment horizontal="right" vertical="center"/>
    </xf>
    <xf numFmtId="0" fontId="4" fillId="0" borderId="0" xfId="15" applyFont="1" applyAlignment="1">
      <alignment vertical="center"/>
    </xf>
    <xf numFmtId="0" fontId="4" fillId="0" borderId="0" xfId="15" applyFont="1" applyFill="1" applyAlignment="1">
      <alignment vertical="center"/>
    </xf>
    <xf numFmtId="164" fontId="4" fillId="0" borderId="0" xfId="15" applyNumberFormat="1" applyFont="1" applyAlignment="1">
      <alignment vertical="center"/>
    </xf>
    <xf numFmtId="0" fontId="4" fillId="0" borderId="0" xfId="15" applyFont="1" applyAlignment="1">
      <alignment horizontal="left" vertical="center"/>
    </xf>
    <xf numFmtId="0" fontId="4" fillId="0" borderId="0" xfId="15" applyFont="1" applyFill="1" applyAlignment="1">
      <alignment horizontal="left"/>
    </xf>
    <xf numFmtId="0" fontId="5" fillId="0" borderId="0" xfId="15" applyFont="1" applyAlignment="1">
      <alignment vertical="center"/>
    </xf>
    <xf numFmtId="164" fontId="5" fillId="0" borderId="0" xfId="15" applyNumberFormat="1" applyFont="1" applyAlignment="1">
      <alignment horizontal="right" vertical="center"/>
    </xf>
    <xf numFmtId="164" fontId="4" fillId="0" borderId="0" xfId="15" applyNumberFormat="1" applyFont="1" applyFill="1" applyAlignment="1">
      <alignment vertical="center"/>
    </xf>
    <xf numFmtId="0" fontId="5" fillId="0" borderId="0" xfId="15" applyFont="1" applyFill="1" applyAlignment="1">
      <alignment vertical="center"/>
    </xf>
    <xf numFmtId="164" fontId="5" fillId="0" borderId="0" xfId="15" applyNumberFormat="1" applyFont="1" applyFill="1" applyAlignment="1">
      <alignment vertical="center"/>
    </xf>
    <xf numFmtId="0" fontId="4" fillId="0" borderId="5" xfId="15" applyFont="1" applyBorder="1"/>
    <xf numFmtId="164" fontId="4" fillId="0" borderId="5" xfId="15" applyNumberFormat="1" applyFont="1" applyBorder="1"/>
    <xf numFmtId="0" fontId="4" fillId="0" borderId="0" xfId="15" applyFont="1" applyBorder="1"/>
    <xf numFmtId="0" fontId="4" fillId="0" borderId="0" xfId="15" applyFont="1" applyFill="1" applyBorder="1"/>
    <xf numFmtId="0" fontId="4" fillId="0" borderId="0" xfId="15" applyFont="1" applyFill="1" applyAlignment="1">
      <alignment horizontal="right" vertical="center"/>
    </xf>
    <xf numFmtId="0" fontId="2" fillId="0" borderId="0" xfId="15" applyFont="1" applyFill="1" applyAlignment="1">
      <alignment vertical="center"/>
    </xf>
    <xf numFmtId="0" fontId="11" fillId="0" borderId="0" xfId="15" applyFont="1" applyAlignment="1">
      <alignment vertical="center"/>
    </xf>
    <xf numFmtId="0" fontId="6" fillId="0" borderId="0" xfId="15" applyFont="1" applyAlignment="1">
      <alignment vertical="center"/>
    </xf>
    <xf numFmtId="0" fontId="11" fillId="0" borderId="0" xfId="15" applyFont="1" applyFill="1" applyAlignment="1">
      <alignment vertical="center"/>
    </xf>
    <xf numFmtId="0" fontId="4" fillId="0" borderId="5" xfId="15" applyFont="1" applyFill="1" applyBorder="1"/>
    <xf numFmtId="0" fontId="2" fillId="0" borderId="0" xfId="15" applyFont="1"/>
    <xf numFmtId="0" fontId="4" fillId="0" borderId="5" xfId="15" applyFont="1" applyFill="1" applyBorder="1" applyAlignment="1">
      <alignment horizontal="right" vertical="top" wrapText="1"/>
    </xf>
    <xf numFmtId="164" fontId="4" fillId="0" borderId="0" xfId="15" applyNumberFormat="1" applyFont="1" applyFill="1" applyAlignment="1">
      <alignment horizontal="right"/>
    </xf>
    <xf numFmtId="164" fontId="5" fillId="0" borderId="0" xfId="15" applyNumberFormat="1" applyFont="1" applyAlignment="1">
      <alignment vertical="center"/>
    </xf>
    <xf numFmtId="0" fontId="5" fillId="0" borderId="0" xfId="15" applyFont="1" applyBorder="1" applyAlignment="1">
      <alignment vertical="center"/>
    </xf>
    <xf numFmtId="164" fontId="4" fillId="0" borderId="5" xfId="15" applyNumberFormat="1" applyFont="1" applyFill="1" applyBorder="1"/>
    <xf numFmtId="0" fontId="4" fillId="0" borderId="0" xfId="15" applyFont="1" applyFill="1" applyAlignment="1">
      <alignment horizontal="right"/>
    </xf>
    <xf numFmtId="0" fontId="2" fillId="0" borderId="0" xfId="15" applyFont="1" applyAlignment="1">
      <alignment vertical="center"/>
    </xf>
    <xf numFmtId="0" fontId="2" fillId="0" borderId="5" xfId="15" applyFont="1" applyFill="1" applyBorder="1"/>
    <xf numFmtId="0" fontId="4" fillId="0" borderId="0" xfId="15" applyFont="1" applyFill="1" applyBorder="1" applyAlignment="1">
      <alignment horizontal="center" vertical="center" wrapText="1"/>
    </xf>
    <xf numFmtId="0" fontId="1" fillId="0" borderId="5" xfId="15" applyFont="1" applyFill="1" applyBorder="1" applyAlignment="1">
      <alignment vertical="center" wrapText="1"/>
    </xf>
    <xf numFmtId="0" fontId="4" fillId="0" borderId="0" xfId="15" applyFont="1" applyFill="1" applyAlignment="1">
      <alignment horizontal="right" vertical="center" wrapText="1"/>
    </xf>
    <xf numFmtId="0" fontId="1" fillId="0" borderId="0" xfId="15" applyFont="1" applyFill="1" applyBorder="1" applyAlignment="1">
      <alignment horizontal="right" vertical="center" wrapText="1"/>
    </xf>
    <xf numFmtId="0" fontId="1" fillId="0" borderId="0" xfId="15" applyFont="1" applyFill="1" applyBorder="1" applyAlignment="1">
      <alignment vertical="center" wrapText="1"/>
    </xf>
    <xf numFmtId="164" fontId="4" fillId="0" borderId="0" xfId="15" applyNumberFormat="1" applyFont="1" applyFill="1" applyAlignment="1">
      <alignment horizontal="right" vertical="center"/>
    </xf>
    <xf numFmtId="164" fontId="4" fillId="0" borderId="0" xfId="15" applyNumberFormat="1" applyFont="1" applyFill="1" applyAlignment="1">
      <alignment horizontal="right" vertical="center" wrapText="1"/>
    </xf>
    <xf numFmtId="0" fontId="4" fillId="0" borderId="0" xfId="15" applyFont="1" applyFill="1" applyAlignment="1">
      <alignment horizontal="left" vertical="center" wrapText="1"/>
    </xf>
    <xf numFmtId="0" fontId="5" fillId="0" borderId="0" xfId="15" applyFont="1" applyFill="1"/>
    <xf numFmtId="0" fontId="4" fillId="0" borderId="5" xfId="15" applyFont="1" applyFill="1" applyBorder="1" applyAlignment="1">
      <alignment vertical="center"/>
    </xf>
    <xf numFmtId="0" fontId="4" fillId="0" borderId="0" xfId="15" applyFont="1" applyFill="1" applyBorder="1" applyAlignment="1">
      <alignment vertical="center"/>
    </xf>
    <xf numFmtId="0" fontId="2" fillId="0" borderId="5" xfId="15" applyFont="1" applyBorder="1"/>
    <xf numFmtId="0" fontId="4" fillId="0" borderId="0" xfId="15" applyFont="1" applyAlignment="1">
      <alignment horizontal="right" vertical="center" wrapText="1"/>
    </xf>
    <xf numFmtId="0" fontId="1" fillId="0" borderId="0" xfId="15" applyFont="1" applyBorder="1" applyAlignment="1">
      <alignment horizontal="right" vertical="center" wrapText="1"/>
    </xf>
    <xf numFmtId="0" fontId="6" fillId="0" borderId="0" xfId="15" applyFont="1"/>
    <xf numFmtId="0" fontId="5" fillId="0" borderId="0" xfId="15" applyFont="1"/>
    <xf numFmtId="0" fontId="2" fillId="0" borderId="0" xfId="15" applyFont="1" applyFill="1" applyAlignment="1">
      <alignment horizontal="right" vertical="center"/>
    </xf>
    <xf numFmtId="0" fontId="11" fillId="0" borderId="0" xfId="15" applyFont="1" applyFill="1" applyAlignment="1">
      <alignment horizontal="right" vertical="center"/>
    </xf>
    <xf numFmtId="0" fontId="5" fillId="0" borderId="0" xfId="15" applyFont="1" applyFill="1" applyBorder="1" applyAlignment="1">
      <alignment vertical="center"/>
    </xf>
    <xf numFmtId="0" fontId="5" fillId="0" borderId="0" xfId="15" applyFont="1" applyFill="1" applyBorder="1" applyAlignment="1">
      <alignment horizontal="right" vertical="center"/>
    </xf>
    <xf numFmtId="0" fontId="4" fillId="0" borderId="0" xfId="15" applyFont="1" applyFill="1" applyBorder="1" applyAlignment="1">
      <alignment horizontal="right" vertical="center"/>
    </xf>
    <xf numFmtId="0" fontId="5" fillId="0" borderId="6" xfId="15" applyFont="1" applyFill="1" applyBorder="1" applyAlignment="1">
      <alignment horizontal="right" vertical="center"/>
    </xf>
    <xf numFmtId="0" fontId="4" fillId="0" borderId="6" xfId="15" applyFont="1" applyFill="1" applyBorder="1" applyAlignment="1">
      <alignment horizontal="right" vertical="center"/>
    </xf>
    <xf numFmtId="0" fontId="4" fillId="0" borderId="5" xfId="15" applyFont="1" applyFill="1" applyBorder="1" applyAlignment="1">
      <alignment horizontal="right" vertical="center" wrapText="1"/>
    </xf>
    <xf numFmtId="0" fontId="4" fillId="0" borderId="5" xfId="15" applyFont="1" applyFill="1" applyBorder="1" applyAlignment="1">
      <alignment horizontal="right" vertical="center"/>
    </xf>
    <xf numFmtId="0" fontId="2" fillId="0" borderId="0" xfId="15" applyFont="1" applyFill="1" applyAlignment="1">
      <alignment horizontal="right"/>
    </xf>
    <xf numFmtId="0" fontId="11" fillId="0" borderId="0" xfId="15" applyFont="1" applyFill="1" applyAlignment="1">
      <alignment horizontal="right"/>
    </xf>
    <xf numFmtId="0" fontId="11" fillId="0" borderId="0" xfId="15" applyFont="1" applyFill="1" applyAlignment="1">
      <alignment horizontal="left" vertical="center"/>
    </xf>
    <xf numFmtId="0" fontId="5" fillId="0" borderId="5" xfId="15" applyFont="1" applyBorder="1"/>
    <xf numFmtId="0" fontId="5" fillId="0" borderId="0" xfId="15" applyFont="1" applyBorder="1" applyAlignment="1">
      <alignment horizontal="right"/>
    </xf>
    <xf numFmtId="0" fontId="4" fillId="0" borderId="0" xfId="15" applyFont="1" applyBorder="1" applyAlignment="1">
      <alignment horizontal="right"/>
    </xf>
    <xf numFmtId="0" fontId="5" fillId="0" borderId="6" xfId="15" applyFont="1" applyBorder="1" applyAlignment="1">
      <alignment horizontal="right"/>
    </xf>
    <xf numFmtId="0" fontId="4" fillId="0" borderId="6" xfId="15" applyFont="1" applyBorder="1" applyAlignment="1">
      <alignment horizontal="right"/>
    </xf>
    <xf numFmtId="0" fontId="4" fillId="0" borderId="0" xfId="15" applyFont="1" applyAlignment="1">
      <alignment horizontal="right"/>
    </xf>
    <xf numFmtId="164" fontId="4" fillId="0" borderId="0" xfId="15" applyNumberFormat="1" applyFont="1" applyAlignment="1">
      <alignment horizontal="right"/>
    </xf>
    <xf numFmtId="0" fontId="4" fillId="0" borderId="0" xfId="15" applyFont="1" applyAlignment="1"/>
    <xf numFmtId="0" fontId="4" fillId="0" borderId="0" xfId="15" applyFont="1" applyAlignment="1">
      <alignment horizontal="right" vertical="center"/>
    </xf>
    <xf numFmtId="0" fontId="3" fillId="0" borderId="10" xfId="1" applyBorder="1" applyAlignment="1" applyProtection="1">
      <alignment vertical="top"/>
    </xf>
    <xf numFmtId="0" fontId="0" fillId="0" borderId="0" xfId="0" applyAlignment="1">
      <alignment vertical="center" wrapText="1"/>
    </xf>
    <xf numFmtId="165" fontId="1" fillId="0" borderId="0" xfId="0" applyNumberFormat="1" applyFont="1" applyFill="1" applyAlignment="1">
      <alignment vertical="center"/>
    </xf>
    <xf numFmtId="3" fontId="1" fillId="0" borderId="0" xfId="0" applyNumberFormat="1" applyFont="1" applyFill="1"/>
    <xf numFmtId="1" fontId="8" fillId="0" borderId="0" xfId="0" applyNumberFormat="1" applyFont="1" applyFill="1"/>
    <xf numFmtId="0" fontId="0" fillId="0" borderId="0" xfId="0" applyFont="1" applyFill="1" applyAlignment="1">
      <alignment vertical="center" wrapText="1"/>
    </xf>
    <xf numFmtId="164" fontId="6" fillId="0" borderId="0" xfId="15" applyNumberFormat="1" applyFont="1" applyFill="1" applyAlignment="1">
      <alignment vertical="center"/>
    </xf>
    <xf numFmtId="164" fontId="6" fillId="0" borderId="0" xfId="15" applyNumberFormat="1" applyFont="1" applyAlignment="1">
      <alignment vertical="center"/>
    </xf>
    <xf numFmtId="164" fontId="4" fillId="0" borderId="5" xfId="15" applyNumberFormat="1" applyFont="1" applyFill="1" applyBorder="1" applyAlignment="1">
      <alignment vertical="center"/>
    </xf>
    <xf numFmtId="164" fontId="5" fillId="0" borderId="0" xfId="15" applyNumberFormat="1" applyFont="1" applyFill="1" applyBorder="1" applyAlignment="1">
      <alignment vertical="center"/>
    </xf>
    <xf numFmtId="0" fontId="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5" xfId="15" applyFont="1" applyBorder="1" applyAlignment="1">
      <alignment horizontal="right" vertical="top" wrapText="1"/>
    </xf>
    <xf numFmtId="0" fontId="4" fillId="0" borderId="6" xfId="15" applyFont="1" applyBorder="1" applyAlignment="1">
      <alignment horizontal="center" vertical="center"/>
    </xf>
    <xf numFmtId="0" fontId="4" fillId="0" borderId="0" xfId="15" applyFont="1" applyFill="1" applyAlignment="1">
      <alignment horizontal="center" vertical="center"/>
    </xf>
    <xf numFmtId="0" fontId="4" fillId="0" borderId="0" xfId="15" applyFont="1" applyBorder="1" applyAlignment="1">
      <alignment horizontal="left" vertical="center" wrapText="1"/>
    </xf>
    <xf numFmtId="0" fontId="4" fillId="0" borderId="6" xfId="15" applyFont="1" applyFill="1" applyBorder="1" applyAlignment="1">
      <alignment horizontal="center" vertical="center" wrapText="1"/>
    </xf>
    <xf numFmtId="0" fontId="4" fillId="0" borderId="6" xfId="15" applyFont="1" applyBorder="1" applyAlignment="1">
      <alignment horizontal="center" vertical="center" wrapText="1"/>
    </xf>
    <xf numFmtId="0" fontId="4" fillId="0" borderId="0" xfId="15" applyFont="1" applyAlignment="1">
      <alignment horizontal="center"/>
    </xf>
    <xf numFmtId="0" fontId="4" fillId="0" borderId="0" xfId="15" applyFont="1" applyFill="1" applyBorder="1" applyAlignment="1">
      <alignment horizontal="left" vertical="center" wrapText="1"/>
    </xf>
    <xf numFmtId="0" fontId="4" fillId="0" borderId="6" xfId="15" applyFont="1" applyFill="1" applyBorder="1" applyAlignment="1">
      <alignment horizontal="center" vertical="center"/>
    </xf>
    <xf numFmtId="0" fontId="4" fillId="0" borderId="0" xfId="15" applyFont="1" applyFill="1" applyBorder="1" applyAlignment="1">
      <alignment horizontal="right" vertical="center" wrapText="1"/>
    </xf>
    <xf numFmtId="0" fontId="4" fillId="0" borderId="0" xfId="15" applyFont="1" applyBorder="1" applyAlignment="1">
      <alignment horizontal="right" vertical="center" wrapText="1"/>
    </xf>
    <xf numFmtId="17" fontId="8" fillId="0" borderId="0" xfId="0" applyNumberFormat="1" applyFont="1" applyFill="1"/>
    <xf numFmtId="3" fontId="5" fillId="0" borderId="0" xfId="0" applyNumberFormat="1" applyFont="1" applyFill="1"/>
    <xf numFmtId="0" fontId="1" fillId="0" borderId="0" xfId="0" applyFont="1" applyFill="1" applyBorder="1" applyAlignment="1"/>
    <xf numFmtId="0" fontId="13" fillId="0" borderId="0" xfId="0" applyFont="1" applyFill="1" applyBorder="1"/>
    <xf numFmtId="0" fontId="23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1" fillId="0" borderId="0" xfId="0" applyFont="1" applyFill="1" applyAlignment="1">
      <alignment horizontal="left"/>
    </xf>
    <xf numFmtId="164" fontId="28" fillId="0" borderId="0" xfId="0" applyNumberFormat="1" applyFont="1" applyFill="1" applyBorder="1" applyAlignment="1">
      <alignment vertical="top" wrapText="1"/>
    </xf>
    <xf numFmtId="164" fontId="4" fillId="0" borderId="0" xfId="15" applyNumberFormat="1" applyFont="1"/>
    <xf numFmtId="164" fontId="28" fillId="0" borderId="0" xfId="0" applyNumberFormat="1" applyFont="1" applyFill="1" applyAlignment="1">
      <alignment vertical="top" wrapText="1"/>
    </xf>
    <xf numFmtId="164" fontId="29" fillId="0" borderId="5" xfId="0" applyNumberFormat="1" applyFont="1" applyFill="1" applyBorder="1" applyAlignment="1">
      <alignment vertical="top" wrapText="1"/>
    </xf>
    <xf numFmtId="2" fontId="4" fillId="0" borderId="0" xfId="0" applyNumberFormat="1" applyFont="1" applyFill="1" applyAlignment="1">
      <alignment vertical="center"/>
    </xf>
    <xf numFmtId="2" fontId="5" fillId="0" borderId="0" xfId="0" applyNumberFormat="1" applyFont="1" applyFill="1" applyAlignment="1">
      <alignment vertical="center"/>
    </xf>
    <xf numFmtId="4" fontId="4" fillId="0" borderId="0" xfId="0" applyNumberFormat="1" applyFont="1" applyFill="1" applyAlignment="1">
      <alignment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justify" wrapText="1"/>
    </xf>
    <xf numFmtId="0" fontId="2" fillId="0" borderId="0" xfId="0" applyNumberFormat="1" applyFont="1" applyFill="1" applyAlignment="1">
      <alignment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justify" vertical="center"/>
    </xf>
    <xf numFmtId="0" fontId="4" fillId="0" borderId="0" xfId="0" applyFont="1" applyAlignment="1">
      <alignment horizontal="justify" vertical="center"/>
    </xf>
    <xf numFmtId="164" fontId="4" fillId="0" borderId="0" xfId="15" applyNumberFormat="1" applyFont="1" applyAlignment="1">
      <alignment horizontal="center" vertical="center"/>
    </xf>
    <xf numFmtId="0" fontId="2" fillId="0" borderId="0" xfId="15" applyFont="1" applyFill="1" applyAlignment="1">
      <alignment horizontal="left" vertical="center" wrapText="1"/>
    </xf>
    <xf numFmtId="0" fontId="4" fillId="0" borderId="6" xfId="15" applyFont="1" applyBorder="1" applyAlignment="1">
      <alignment horizontal="right" vertical="top" wrapText="1"/>
    </xf>
    <xf numFmtId="0" fontId="4" fillId="0" borderId="0" xfId="15" applyFont="1" applyBorder="1" applyAlignment="1">
      <alignment horizontal="right" vertical="top" wrapText="1"/>
    </xf>
    <xf numFmtId="0" fontId="4" fillId="0" borderId="5" xfId="15" applyFont="1" applyBorder="1" applyAlignment="1">
      <alignment horizontal="right" vertical="top" wrapText="1"/>
    </xf>
    <xf numFmtId="0" fontId="4" fillId="0" borderId="6" xfId="15" applyFont="1" applyBorder="1" applyAlignment="1">
      <alignment horizontal="center" vertical="center"/>
    </xf>
    <xf numFmtId="0" fontId="4" fillId="0" borderId="6" xfId="15" applyFont="1" applyBorder="1" applyAlignment="1">
      <alignment vertical="center" wrapText="1"/>
    </xf>
    <xf numFmtId="0" fontId="4" fillId="0" borderId="0" xfId="15" applyFont="1" applyBorder="1" applyAlignment="1">
      <alignment vertical="center" wrapText="1"/>
    </xf>
    <xf numFmtId="0" fontId="4" fillId="0" borderId="5" xfId="15" applyFont="1" applyBorder="1" applyAlignment="1">
      <alignment vertical="center" wrapText="1"/>
    </xf>
    <xf numFmtId="0" fontId="4" fillId="0" borderId="0" xfId="15" applyFont="1" applyFill="1" applyAlignment="1">
      <alignment horizontal="center" vertical="center"/>
    </xf>
    <xf numFmtId="0" fontId="4" fillId="0" borderId="0" xfId="15" applyFont="1" applyAlignment="1">
      <alignment horizontal="center" vertical="center"/>
    </xf>
    <xf numFmtId="0" fontId="4" fillId="0" borderId="6" xfId="15" applyFont="1" applyBorder="1" applyAlignment="1">
      <alignment horizontal="left" vertical="center" wrapText="1"/>
    </xf>
    <xf numFmtId="0" fontId="4" fillId="0" borderId="0" xfId="15" applyFont="1" applyBorder="1" applyAlignment="1">
      <alignment horizontal="left" vertical="center" wrapText="1"/>
    </xf>
    <xf numFmtId="0" fontId="4" fillId="0" borderId="5" xfId="15" applyFont="1" applyBorder="1" applyAlignment="1">
      <alignment horizontal="left" vertical="center" wrapText="1"/>
    </xf>
    <xf numFmtId="164" fontId="4" fillId="0" borderId="0" xfId="15" applyNumberFormat="1" applyFont="1" applyFill="1" applyAlignment="1">
      <alignment horizontal="center" vertical="center"/>
    </xf>
    <xf numFmtId="0" fontId="4" fillId="0" borderId="6" xfId="15" applyFont="1" applyFill="1" applyBorder="1" applyAlignment="1">
      <alignment vertical="center" wrapText="1"/>
    </xf>
    <xf numFmtId="0" fontId="4" fillId="0" borderId="0" xfId="15" applyFont="1" applyFill="1" applyBorder="1" applyAlignment="1">
      <alignment vertical="center" wrapText="1"/>
    </xf>
    <xf numFmtId="0" fontId="4" fillId="0" borderId="5" xfId="15" applyFont="1" applyFill="1" applyBorder="1" applyAlignment="1">
      <alignment vertical="center" wrapText="1"/>
    </xf>
    <xf numFmtId="0" fontId="4" fillId="0" borderId="6" xfId="15" applyFont="1" applyFill="1" applyBorder="1" applyAlignment="1">
      <alignment horizontal="center" vertical="center" wrapText="1"/>
    </xf>
    <xf numFmtId="0" fontId="4" fillId="0" borderId="6" xfId="15" applyFont="1" applyBorder="1" applyAlignment="1">
      <alignment horizontal="center" vertical="center" wrapText="1"/>
    </xf>
    <xf numFmtId="0" fontId="4" fillId="0" borderId="0" xfId="15" applyFont="1" applyAlignment="1">
      <alignment horizontal="center"/>
    </xf>
    <xf numFmtId="0" fontId="2" fillId="0" borderId="0" xfId="15" applyFont="1" applyAlignment="1">
      <alignment horizontal="left" vertical="center" wrapText="1"/>
    </xf>
    <xf numFmtId="0" fontId="4" fillId="0" borderId="6" xfId="15" applyFont="1" applyFill="1" applyBorder="1" applyAlignment="1">
      <alignment horizontal="left" vertical="center" wrapText="1"/>
    </xf>
    <xf numFmtId="0" fontId="4" fillId="0" borderId="0" xfId="15" applyFont="1" applyFill="1" applyBorder="1" applyAlignment="1">
      <alignment horizontal="left" vertical="center" wrapText="1"/>
    </xf>
    <xf numFmtId="0" fontId="4" fillId="0" borderId="5" xfId="15" applyFont="1" applyFill="1" applyBorder="1" applyAlignment="1">
      <alignment horizontal="left" vertical="center" wrapText="1"/>
    </xf>
    <xf numFmtId="0" fontId="4" fillId="0" borderId="6" xfId="15" applyFont="1" applyFill="1" applyBorder="1" applyAlignment="1">
      <alignment horizontal="center" vertical="center"/>
    </xf>
    <xf numFmtId="0" fontId="4" fillId="0" borderId="6" xfId="15" applyFont="1" applyFill="1" applyBorder="1" applyAlignment="1">
      <alignment horizontal="right" vertical="center" wrapText="1"/>
    </xf>
    <xf numFmtId="0" fontId="4" fillId="0" borderId="0" xfId="15" applyFont="1" applyFill="1" applyBorder="1" applyAlignment="1">
      <alignment horizontal="right" vertical="center" wrapText="1"/>
    </xf>
    <xf numFmtId="0" fontId="1" fillId="0" borderId="5" xfId="15" applyFont="1" applyFill="1" applyBorder="1" applyAlignment="1">
      <alignment horizontal="right" vertical="center" wrapText="1"/>
    </xf>
    <xf numFmtId="0" fontId="4" fillId="0" borderId="6" xfId="15" applyFont="1" applyBorder="1" applyAlignment="1">
      <alignment horizontal="right" vertical="center" wrapText="1"/>
    </xf>
    <xf numFmtId="0" fontId="4" fillId="0" borderId="0" xfId="15" applyFont="1" applyBorder="1" applyAlignment="1">
      <alignment horizontal="right" vertical="center" wrapText="1"/>
    </xf>
    <xf numFmtId="0" fontId="1" fillId="0" borderId="5" xfId="15" applyFont="1" applyBorder="1" applyAlignment="1">
      <alignment horizontal="right" vertical="center" wrapText="1"/>
    </xf>
    <xf numFmtId="0" fontId="2" fillId="0" borderId="0" xfId="15" applyFont="1" applyFill="1" applyAlignment="1">
      <alignment vertical="center" wrapText="1"/>
    </xf>
    <xf numFmtId="0" fontId="4" fillId="0" borderId="0" xfId="15" applyFont="1" applyFill="1" applyBorder="1" applyAlignment="1">
      <alignment horizontal="center" vertical="center"/>
    </xf>
    <xf numFmtId="0" fontId="1" fillId="0" borderId="0" xfId="15" applyAlignment="1">
      <alignment vertical="center" wrapText="1"/>
    </xf>
  </cellXfs>
  <cellStyles count="692">
    <cellStyle name="Collegamento ipertestuale" xfId="1" builtinId="8"/>
    <cellStyle name="Euro" xfId="2"/>
    <cellStyle name="Migliaia (0)_020020vINC" xfId="3"/>
    <cellStyle name="Migliaia [0] 2" xfId="4"/>
    <cellStyle name="Migliaia [0] 3" xfId="5"/>
    <cellStyle name="Migliaia [0] 4" xfId="6"/>
    <cellStyle name="Migliaia 2" xfId="7"/>
    <cellStyle name="Migliaia 2 2" xfId="8"/>
    <cellStyle name="Migliaia 3" xfId="9"/>
    <cellStyle name="Migliaia 4" xfId="10"/>
    <cellStyle name="Migliaia 9" xfId="11"/>
    <cellStyle name="NewStyle" xfId="12"/>
    <cellStyle name="Normal_IT" xfId="13"/>
    <cellStyle name="Normale" xfId="0" builtinId="0"/>
    <cellStyle name="Normale 10" xfId="14"/>
    <cellStyle name="Normale 10 2" xfId="15"/>
    <cellStyle name="Normale 11 10" xfId="16"/>
    <cellStyle name="Normale 11 11" xfId="17"/>
    <cellStyle name="Normale 11 12" xfId="18"/>
    <cellStyle name="Normale 11 13" xfId="19"/>
    <cellStyle name="Normale 11 14" xfId="20"/>
    <cellStyle name="Normale 11 15" xfId="21"/>
    <cellStyle name="Normale 11 16" xfId="22"/>
    <cellStyle name="Normale 11 17" xfId="23"/>
    <cellStyle name="Normale 11 18" xfId="24"/>
    <cellStyle name="Normale 11 19" xfId="25"/>
    <cellStyle name="Normale 11 2" xfId="26"/>
    <cellStyle name="Normale 11 20" xfId="27"/>
    <cellStyle name="Normale 11 21" xfId="28"/>
    <cellStyle name="Normale 11 22" xfId="29"/>
    <cellStyle name="Normale 11 23" xfId="30"/>
    <cellStyle name="Normale 11 24" xfId="31"/>
    <cellStyle name="Normale 11 25" xfId="32"/>
    <cellStyle name="Normale 11 26" xfId="33"/>
    <cellStyle name="Normale 11 27" xfId="34"/>
    <cellStyle name="Normale 11 28" xfId="35"/>
    <cellStyle name="Normale 11 29" xfId="36"/>
    <cellStyle name="Normale 11 3" xfId="37"/>
    <cellStyle name="Normale 11 30" xfId="38"/>
    <cellStyle name="Normale 11 31" xfId="39"/>
    <cellStyle name="Normale 11 32" xfId="40"/>
    <cellStyle name="Normale 11 33" xfId="41"/>
    <cellStyle name="Normale 11 34" xfId="42"/>
    <cellStyle name="Normale 11 35" xfId="43"/>
    <cellStyle name="Normale 11 36" xfId="44"/>
    <cellStyle name="Normale 11 37" xfId="45"/>
    <cellStyle name="Normale 11 38" xfId="46"/>
    <cellStyle name="Normale 11 39" xfId="47"/>
    <cellStyle name="Normale 11 4" xfId="48"/>
    <cellStyle name="Normale 11 40" xfId="49"/>
    <cellStyle name="Normale 11 41" xfId="50"/>
    <cellStyle name="Normale 11 42" xfId="51"/>
    <cellStyle name="Normale 11 43" xfId="52"/>
    <cellStyle name="Normale 11 44" xfId="53"/>
    <cellStyle name="Normale 11 45" xfId="54"/>
    <cellStyle name="Normale 11 46" xfId="55"/>
    <cellStyle name="Normale 11 47" xfId="56"/>
    <cellStyle name="Normale 11 48" xfId="57"/>
    <cellStyle name="Normale 11 49" xfId="58"/>
    <cellStyle name="Normale 11 5" xfId="59"/>
    <cellStyle name="Normale 11 50" xfId="60"/>
    <cellStyle name="Normale 11 51" xfId="61"/>
    <cellStyle name="Normale 11 52" xfId="62"/>
    <cellStyle name="Normale 11 53" xfId="63"/>
    <cellStyle name="Normale 11 54" xfId="64"/>
    <cellStyle name="Normale 11 55" xfId="65"/>
    <cellStyle name="Normale 11 6" xfId="66"/>
    <cellStyle name="Normale 11 7" xfId="67"/>
    <cellStyle name="Normale 11 8" xfId="68"/>
    <cellStyle name="Normale 11 9" xfId="69"/>
    <cellStyle name="Normale 12 10" xfId="70"/>
    <cellStyle name="Normale 12 11" xfId="71"/>
    <cellStyle name="Normale 12 12" xfId="72"/>
    <cellStyle name="Normale 12 13" xfId="73"/>
    <cellStyle name="Normale 12 14" xfId="74"/>
    <cellStyle name="Normale 12 15" xfId="75"/>
    <cellStyle name="Normale 12 16" xfId="76"/>
    <cellStyle name="Normale 12 17" xfId="77"/>
    <cellStyle name="Normale 12 18" xfId="78"/>
    <cellStyle name="Normale 12 19" xfId="79"/>
    <cellStyle name="Normale 12 2" xfId="80"/>
    <cellStyle name="Normale 12 20" xfId="81"/>
    <cellStyle name="Normale 12 21" xfId="82"/>
    <cellStyle name="Normale 12 22" xfId="83"/>
    <cellStyle name="Normale 12 23" xfId="84"/>
    <cellStyle name="Normale 12 24" xfId="85"/>
    <cellStyle name="Normale 12 25" xfId="86"/>
    <cellStyle name="Normale 12 26" xfId="87"/>
    <cellStyle name="Normale 12 27" xfId="88"/>
    <cellStyle name="Normale 12 28" xfId="89"/>
    <cellStyle name="Normale 12 29" xfId="90"/>
    <cellStyle name="Normale 12 3" xfId="91"/>
    <cellStyle name="Normale 12 30" xfId="92"/>
    <cellStyle name="Normale 12 31" xfId="93"/>
    <cellStyle name="Normale 12 32" xfId="94"/>
    <cellStyle name="Normale 12 33" xfId="95"/>
    <cellStyle name="Normale 12 34" xfId="96"/>
    <cellStyle name="Normale 12 35" xfId="97"/>
    <cellStyle name="Normale 12 36" xfId="98"/>
    <cellStyle name="Normale 12 37" xfId="99"/>
    <cellStyle name="Normale 12 38" xfId="100"/>
    <cellStyle name="Normale 12 39" xfId="101"/>
    <cellStyle name="Normale 12 4" xfId="102"/>
    <cellStyle name="Normale 12 40" xfId="103"/>
    <cellStyle name="Normale 12 41" xfId="104"/>
    <cellStyle name="Normale 12 42" xfId="105"/>
    <cellStyle name="Normale 12 43" xfId="106"/>
    <cellStyle name="Normale 12 44" xfId="107"/>
    <cellStyle name="Normale 12 45" xfId="108"/>
    <cellStyle name="Normale 12 46" xfId="109"/>
    <cellStyle name="Normale 12 47" xfId="110"/>
    <cellStyle name="Normale 12 48" xfId="111"/>
    <cellStyle name="Normale 12 49" xfId="112"/>
    <cellStyle name="Normale 12 5" xfId="113"/>
    <cellStyle name="Normale 12 50" xfId="114"/>
    <cellStyle name="Normale 12 51" xfId="115"/>
    <cellStyle name="Normale 12 52" xfId="116"/>
    <cellStyle name="Normale 12 53" xfId="117"/>
    <cellStyle name="Normale 12 54" xfId="118"/>
    <cellStyle name="Normale 12 55" xfId="119"/>
    <cellStyle name="Normale 12 6" xfId="120"/>
    <cellStyle name="Normale 12 7" xfId="121"/>
    <cellStyle name="Normale 12 8" xfId="122"/>
    <cellStyle name="Normale 12 9" xfId="123"/>
    <cellStyle name="Normale 13 10" xfId="124"/>
    <cellStyle name="Normale 13 11" xfId="125"/>
    <cellStyle name="Normale 13 12" xfId="126"/>
    <cellStyle name="Normale 13 13" xfId="127"/>
    <cellStyle name="Normale 13 14" xfId="128"/>
    <cellStyle name="Normale 13 15" xfId="129"/>
    <cellStyle name="Normale 13 16" xfId="130"/>
    <cellStyle name="Normale 13 17" xfId="131"/>
    <cellStyle name="Normale 13 18" xfId="132"/>
    <cellStyle name="Normale 13 19" xfId="133"/>
    <cellStyle name="Normale 13 2" xfId="134"/>
    <cellStyle name="Normale 13 20" xfId="135"/>
    <cellStyle name="Normale 13 21" xfId="136"/>
    <cellStyle name="Normale 13 22" xfId="137"/>
    <cellStyle name="Normale 13 23" xfId="138"/>
    <cellStyle name="Normale 13 24" xfId="139"/>
    <cellStyle name="Normale 13 25" xfId="140"/>
    <cellStyle name="Normale 13 26" xfId="141"/>
    <cellStyle name="Normale 13 27" xfId="142"/>
    <cellStyle name="Normale 13 28" xfId="143"/>
    <cellStyle name="Normale 13 29" xfId="144"/>
    <cellStyle name="Normale 13 3" xfId="145"/>
    <cellStyle name="Normale 13 30" xfId="146"/>
    <cellStyle name="Normale 13 31" xfId="147"/>
    <cellStyle name="Normale 13 32" xfId="148"/>
    <cellStyle name="Normale 13 33" xfId="149"/>
    <cellStyle name="Normale 13 34" xfId="150"/>
    <cellStyle name="Normale 13 35" xfId="151"/>
    <cellStyle name="Normale 13 36" xfId="152"/>
    <cellStyle name="Normale 13 37" xfId="153"/>
    <cellStyle name="Normale 13 38" xfId="154"/>
    <cellStyle name="Normale 13 39" xfId="155"/>
    <cellStyle name="Normale 13 4" xfId="156"/>
    <cellStyle name="Normale 13 40" xfId="157"/>
    <cellStyle name="Normale 13 41" xfId="158"/>
    <cellStyle name="Normale 13 42" xfId="159"/>
    <cellStyle name="Normale 13 43" xfId="160"/>
    <cellStyle name="Normale 13 44" xfId="161"/>
    <cellStyle name="Normale 13 45" xfId="162"/>
    <cellStyle name="Normale 13 46" xfId="163"/>
    <cellStyle name="Normale 13 47" xfId="164"/>
    <cellStyle name="Normale 13 48" xfId="165"/>
    <cellStyle name="Normale 13 49" xfId="166"/>
    <cellStyle name="Normale 13 5" xfId="167"/>
    <cellStyle name="Normale 13 50" xfId="168"/>
    <cellStyle name="Normale 13 51" xfId="169"/>
    <cellStyle name="Normale 13 52" xfId="170"/>
    <cellStyle name="Normale 13 53" xfId="171"/>
    <cellStyle name="Normale 13 54" xfId="172"/>
    <cellStyle name="Normale 13 55" xfId="173"/>
    <cellStyle name="Normale 13 6" xfId="174"/>
    <cellStyle name="Normale 13 7" xfId="175"/>
    <cellStyle name="Normale 13 8" xfId="176"/>
    <cellStyle name="Normale 13 9" xfId="177"/>
    <cellStyle name="Normale 14 10" xfId="178"/>
    <cellStyle name="Normale 14 11" xfId="179"/>
    <cellStyle name="Normale 14 12" xfId="180"/>
    <cellStyle name="Normale 14 13" xfId="181"/>
    <cellStyle name="Normale 14 14" xfId="182"/>
    <cellStyle name="Normale 14 15" xfId="183"/>
    <cellStyle name="Normale 14 16" xfId="184"/>
    <cellStyle name="Normale 14 17" xfId="185"/>
    <cellStyle name="Normale 14 18" xfId="186"/>
    <cellStyle name="Normale 14 19" xfId="187"/>
    <cellStyle name="Normale 14 2" xfId="188"/>
    <cellStyle name="Normale 14 20" xfId="189"/>
    <cellStyle name="Normale 14 21" xfId="190"/>
    <cellStyle name="Normale 14 22" xfId="191"/>
    <cellStyle name="Normale 14 23" xfId="192"/>
    <cellStyle name="Normale 14 24" xfId="193"/>
    <cellStyle name="Normale 14 25" xfId="194"/>
    <cellStyle name="Normale 14 26" xfId="195"/>
    <cellStyle name="Normale 14 27" xfId="196"/>
    <cellStyle name="Normale 14 28" xfId="197"/>
    <cellStyle name="Normale 14 29" xfId="198"/>
    <cellStyle name="Normale 14 3" xfId="199"/>
    <cellStyle name="Normale 14 30" xfId="200"/>
    <cellStyle name="Normale 14 31" xfId="201"/>
    <cellStyle name="Normale 14 32" xfId="202"/>
    <cellStyle name="Normale 14 33" xfId="203"/>
    <cellStyle name="Normale 14 34" xfId="204"/>
    <cellStyle name="Normale 14 35" xfId="205"/>
    <cellStyle name="Normale 14 36" xfId="206"/>
    <cellStyle name="Normale 14 37" xfId="207"/>
    <cellStyle name="Normale 14 38" xfId="208"/>
    <cellStyle name="Normale 14 39" xfId="209"/>
    <cellStyle name="Normale 14 4" xfId="210"/>
    <cellStyle name="Normale 14 40" xfId="211"/>
    <cellStyle name="Normale 14 41" xfId="212"/>
    <cellStyle name="Normale 14 42" xfId="213"/>
    <cellStyle name="Normale 14 43" xfId="214"/>
    <cellStyle name="Normale 14 44" xfId="215"/>
    <cellStyle name="Normale 14 45" xfId="216"/>
    <cellStyle name="Normale 14 46" xfId="217"/>
    <cellStyle name="Normale 14 47" xfId="218"/>
    <cellStyle name="Normale 14 48" xfId="219"/>
    <cellStyle name="Normale 14 49" xfId="220"/>
    <cellStyle name="Normale 14 5" xfId="221"/>
    <cellStyle name="Normale 14 50" xfId="222"/>
    <cellStyle name="Normale 14 51" xfId="223"/>
    <cellStyle name="Normale 14 52" xfId="224"/>
    <cellStyle name="Normale 14 53" xfId="225"/>
    <cellStyle name="Normale 14 54" xfId="226"/>
    <cellStyle name="Normale 14 55" xfId="227"/>
    <cellStyle name="Normale 14 6" xfId="228"/>
    <cellStyle name="Normale 14 7" xfId="229"/>
    <cellStyle name="Normale 14 8" xfId="230"/>
    <cellStyle name="Normale 14 9" xfId="231"/>
    <cellStyle name="Normale 15 10" xfId="232"/>
    <cellStyle name="Normale 15 11" xfId="233"/>
    <cellStyle name="Normale 15 12" xfId="234"/>
    <cellStyle name="Normale 15 13" xfId="235"/>
    <cellStyle name="Normale 15 14" xfId="236"/>
    <cellStyle name="Normale 15 15" xfId="237"/>
    <cellStyle name="Normale 15 16" xfId="238"/>
    <cellStyle name="Normale 15 17" xfId="239"/>
    <cellStyle name="Normale 15 18" xfId="240"/>
    <cellStyle name="Normale 15 19" xfId="241"/>
    <cellStyle name="Normale 15 2" xfId="242"/>
    <cellStyle name="Normale 15 20" xfId="243"/>
    <cellStyle name="Normale 15 21" xfId="244"/>
    <cellStyle name="Normale 15 22" xfId="245"/>
    <cellStyle name="Normale 15 23" xfId="246"/>
    <cellStyle name="Normale 15 24" xfId="247"/>
    <cellStyle name="Normale 15 25" xfId="248"/>
    <cellStyle name="Normale 15 26" xfId="249"/>
    <cellStyle name="Normale 15 27" xfId="250"/>
    <cellStyle name="Normale 15 28" xfId="251"/>
    <cellStyle name="Normale 15 29" xfId="252"/>
    <cellStyle name="Normale 15 3" xfId="253"/>
    <cellStyle name="Normale 15 30" xfId="254"/>
    <cellStyle name="Normale 15 31" xfId="255"/>
    <cellStyle name="Normale 15 32" xfId="256"/>
    <cellStyle name="Normale 15 33" xfId="257"/>
    <cellStyle name="Normale 15 34" xfId="258"/>
    <cellStyle name="Normale 15 35" xfId="259"/>
    <cellStyle name="Normale 15 36" xfId="260"/>
    <cellStyle name="Normale 15 37" xfId="261"/>
    <cellStyle name="Normale 15 38" xfId="262"/>
    <cellStyle name="Normale 15 39" xfId="263"/>
    <cellStyle name="Normale 15 4" xfId="264"/>
    <cellStyle name="Normale 15 40" xfId="265"/>
    <cellStyle name="Normale 15 41" xfId="266"/>
    <cellStyle name="Normale 15 42" xfId="267"/>
    <cellStyle name="Normale 15 43" xfId="268"/>
    <cellStyle name="Normale 15 44" xfId="269"/>
    <cellStyle name="Normale 15 45" xfId="270"/>
    <cellStyle name="Normale 15 46" xfId="271"/>
    <cellStyle name="Normale 15 47" xfId="272"/>
    <cellStyle name="Normale 15 48" xfId="273"/>
    <cellStyle name="Normale 15 49" xfId="274"/>
    <cellStyle name="Normale 15 5" xfId="275"/>
    <cellStyle name="Normale 15 50" xfId="276"/>
    <cellStyle name="Normale 15 51" xfId="277"/>
    <cellStyle name="Normale 15 52" xfId="278"/>
    <cellStyle name="Normale 15 53" xfId="279"/>
    <cellStyle name="Normale 15 54" xfId="280"/>
    <cellStyle name="Normale 15 55" xfId="281"/>
    <cellStyle name="Normale 15 6" xfId="282"/>
    <cellStyle name="Normale 15 7" xfId="283"/>
    <cellStyle name="Normale 15 8" xfId="284"/>
    <cellStyle name="Normale 15 9" xfId="285"/>
    <cellStyle name="Normale 16 10" xfId="286"/>
    <cellStyle name="Normale 16 11" xfId="287"/>
    <cellStyle name="Normale 16 12" xfId="288"/>
    <cellStyle name="Normale 16 13" xfId="289"/>
    <cellStyle name="Normale 16 14" xfId="290"/>
    <cellStyle name="Normale 16 15" xfId="291"/>
    <cellStyle name="Normale 16 16" xfId="292"/>
    <cellStyle name="Normale 16 17" xfId="293"/>
    <cellStyle name="Normale 16 18" xfId="294"/>
    <cellStyle name="Normale 16 19" xfId="295"/>
    <cellStyle name="Normale 16 2" xfId="296"/>
    <cellStyle name="Normale 16 20" xfId="297"/>
    <cellStyle name="Normale 16 21" xfId="298"/>
    <cellStyle name="Normale 16 22" xfId="299"/>
    <cellStyle name="Normale 16 23" xfId="300"/>
    <cellStyle name="Normale 16 24" xfId="301"/>
    <cellStyle name="Normale 16 25" xfId="302"/>
    <cellStyle name="Normale 16 26" xfId="303"/>
    <cellStyle name="Normale 16 27" xfId="304"/>
    <cellStyle name="Normale 16 28" xfId="305"/>
    <cellStyle name="Normale 16 29" xfId="306"/>
    <cellStyle name="Normale 16 3" xfId="307"/>
    <cellStyle name="Normale 16 30" xfId="308"/>
    <cellStyle name="Normale 16 31" xfId="309"/>
    <cellStyle name="Normale 16 32" xfId="310"/>
    <cellStyle name="Normale 16 33" xfId="311"/>
    <cellStyle name="Normale 16 34" xfId="312"/>
    <cellStyle name="Normale 16 35" xfId="313"/>
    <cellStyle name="Normale 16 36" xfId="314"/>
    <cellStyle name="Normale 16 37" xfId="315"/>
    <cellStyle name="Normale 16 38" xfId="316"/>
    <cellStyle name="Normale 16 39" xfId="317"/>
    <cellStyle name="Normale 16 4" xfId="318"/>
    <cellStyle name="Normale 16 40" xfId="319"/>
    <cellStyle name="Normale 16 41" xfId="320"/>
    <cellStyle name="Normale 16 42" xfId="321"/>
    <cellStyle name="Normale 16 43" xfId="322"/>
    <cellStyle name="Normale 16 44" xfId="323"/>
    <cellStyle name="Normale 16 45" xfId="324"/>
    <cellStyle name="Normale 16 46" xfId="325"/>
    <cellStyle name="Normale 16 47" xfId="326"/>
    <cellStyle name="Normale 16 48" xfId="327"/>
    <cellStyle name="Normale 16 49" xfId="328"/>
    <cellStyle name="Normale 16 5" xfId="329"/>
    <cellStyle name="Normale 16 50" xfId="330"/>
    <cellStyle name="Normale 16 51" xfId="331"/>
    <cellStyle name="Normale 16 52" xfId="332"/>
    <cellStyle name="Normale 16 53" xfId="333"/>
    <cellStyle name="Normale 16 54" xfId="334"/>
    <cellStyle name="Normale 16 55" xfId="335"/>
    <cellStyle name="Normale 16 6" xfId="336"/>
    <cellStyle name="Normale 16 7" xfId="337"/>
    <cellStyle name="Normale 16 8" xfId="338"/>
    <cellStyle name="Normale 16 9" xfId="339"/>
    <cellStyle name="Normale 17 10" xfId="340"/>
    <cellStyle name="Normale 17 11" xfId="341"/>
    <cellStyle name="Normale 17 12" xfId="342"/>
    <cellStyle name="Normale 17 13" xfId="343"/>
    <cellStyle name="Normale 17 14" xfId="344"/>
    <cellStyle name="Normale 17 15" xfId="345"/>
    <cellStyle name="Normale 17 16" xfId="346"/>
    <cellStyle name="Normale 17 17" xfId="347"/>
    <cellStyle name="Normale 17 18" xfId="348"/>
    <cellStyle name="Normale 17 19" xfId="349"/>
    <cellStyle name="Normale 17 2" xfId="350"/>
    <cellStyle name="Normale 17 20" xfId="351"/>
    <cellStyle name="Normale 17 21" xfId="352"/>
    <cellStyle name="Normale 17 22" xfId="353"/>
    <cellStyle name="Normale 17 23" xfId="354"/>
    <cellStyle name="Normale 17 24" xfId="355"/>
    <cellStyle name="Normale 17 25" xfId="356"/>
    <cellStyle name="Normale 17 26" xfId="357"/>
    <cellStyle name="Normale 17 27" xfId="358"/>
    <cellStyle name="Normale 17 28" xfId="359"/>
    <cellStyle name="Normale 17 29" xfId="360"/>
    <cellStyle name="Normale 17 3" xfId="361"/>
    <cellStyle name="Normale 17 30" xfId="362"/>
    <cellStyle name="Normale 17 31" xfId="363"/>
    <cellStyle name="Normale 17 32" xfId="364"/>
    <cellStyle name="Normale 17 33" xfId="365"/>
    <cellStyle name="Normale 17 34" xfId="366"/>
    <cellStyle name="Normale 17 35" xfId="367"/>
    <cellStyle name="Normale 17 36" xfId="368"/>
    <cellStyle name="Normale 17 37" xfId="369"/>
    <cellStyle name="Normale 17 38" xfId="370"/>
    <cellStyle name="Normale 17 39" xfId="371"/>
    <cellStyle name="Normale 17 4" xfId="372"/>
    <cellStyle name="Normale 17 40" xfId="373"/>
    <cellStyle name="Normale 17 41" xfId="374"/>
    <cellStyle name="Normale 17 42" xfId="375"/>
    <cellStyle name="Normale 17 43" xfId="376"/>
    <cellStyle name="Normale 17 44" xfId="377"/>
    <cellStyle name="Normale 17 45" xfId="378"/>
    <cellStyle name="Normale 17 46" xfId="379"/>
    <cellStyle name="Normale 17 47" xfId="380"/>
    <cellStyle name="Normale 17 48" xfId="381"/>
    <cellStyle name="Normale 17 49" xfId="382"/>
    <cellStyle name="Normale 17 5" xfId="383"/>
    <cellStyle name="Normale 17 50" xfId="384"/>
    <cellStyle name="Normale 17 51" xfId="385"/>
    <cellStyle name="Normale 17 52" xfId="386"/>
    <cellStyle name="Normale 17 53" xfId="387"/>
    <cellStyle name="Normale 17 54" xfId="388"/>
    <cellStyle name="Normale 17 55" xfId="389"/>
    <cellStyle name="Normale 17 6" xfId="390"/>
    <cellStyle name="Normale 17 7" xfId="391"/>
    <cellStyle name="Normale 17 8" xfId="392"/>
    <cellStyle name="Normale 17 9" xfId="393"/>
    <cellStyle name="Normale 18 10" xfId="394"/>
    <cellStyle name="Normale 18 11" xfId="395"/>
    <cellStyle name="Normale 18 12" xfId="396"/>
    <cellStyle name="Normale 18 13" xfId="397"/>
    <cellStyle name="Normale 18 14" xfId="398"/>
    <cellStyle name="Normale 18 15" xfId="399"/>
    <cellStyle name="Normale 18 16" xfId="400"/>
    <cellStyle name="Normale 18 17" xfId="401"/>
    <cellStyle name="Normale 18 18" xfId="402"/>
    <cellStyle name="Normale 18 19" xfId="403"/>
    <cellStyle name="Normale 18 2" xfId="404"/>
    <cellStyle name="Normale 18 20" xfId="405"/>
    <cellStyle name="Normale 18 21" xfId="406"/>
    <cellStyle name="Normale 18 22" xfId="407"/>
    <cellStyle name="Normale 18 23" xfId="408"/>
    <cellStyle name="Normale 18 24" xfId="409"/>
    <cellStyle name="Normale 18 25" xfId="410"/>
    <cellStyle name="Normale 18 26" xfId="411"/>
    <cellStyle name="Normale 18 27" xfId="412"/>
    <cellStyle name="Normale 18 28" xfId="413"/>
    <cellStyle name="Normale 18 29" xfId="414"/>
    <cellStyle name="Normale 18 3" xfId="415"/>
    <cellStyle name="Normale 18 30" xfId="416"/>
    <cellStyle name="Normale 18 31" xfId="417"/>
    <cellStyle name="Normale 18 32" xfId="418"/>
    <cellStyle name="Normale 18 33" xfId="419"/>
    <cellStyle name="Normale 18 34" xfId="420"/>
    <cellStyle name="Normale 18 35" xfId="421"/>
    <cellStyle name="Normale 18 36" xfId="422"/>
    <cellStyle name="Normale 18 37" xfId="423"/>
    <cellStyle name="Normale 18 38" xfId="424"/>
    <cellStyle name="Normale 18 39" xfId="425"/>
    <cellStyle name="Normale 18 4" xfId="426"/>
    <cellStyle name="Normale 18 40" xfId="427"/>
    <cellStyle name="Normale 18 41" xfId="428"/>
    <cellStyle name="Normale 18 42" xfId="429"/>
    <cellStyle name="Normale 18 43" xfId="430"/>
    <cellStyle name="Normale 18 44" xfId="431"/>
    <cellStyle name="Normale 18 45" xfId="432"/>
    <cellStyle name="Normale 18 46" xfId="433"/>
    <cellStyle name="Normale 18 47" xfId="434"/>
    <cellStyle name="Normale 18 48" xfId="435"/>
    <cellStyle name="Normale 18 49" xfId="436"/>
    <cellStyle name="Normale 18 5" xfId="437"/>
    <cellStyle name="Normale 18 50" xfId="438"/>
    <cellStyle name="Normale 18 51" xfId="439"/>
    <cellStyle name="Normale 18 52" xfId="440"/>
    <cellStyle name="Normale 18 53" xfId="441"/>
    <cellStyle name="Normale 18 54" xfId="442"/>
    <cellStyle name="Normale 18 55" xfId="443"/>
    <cellStyle name="Normale 18 6" xfId="444"/>
    <cellStyle name="Normale 18 7" xfId="445"/>
    <cellStyle name="Normale 18 8" xfId="446"/>
    <cellStyle name="Normale 18 9" xfId="447"/>
    <cellStyle name="Normale 19 10" xfId="448"/>
    <cellStyle name="Normale 19 11" xfId="449"/>
    <cellStyle name="Normale 19 12" xfId="450"/>
    <cellStyle name="Normale 19 13" xfId="451"/>
    <cellStyle name="Normale 19 14" xfId="452"/>
    <cellStyle name="Normale 19 15" xfId="453"/>
    <cellStyle name="Normale 19 16" xfId="454"/>
    <cellStyle name="Normale 19 17" xfId="455"/>
    <cellStyle name="Normale 19 18" xfId="456"/>
    <cellStyle name="Normale 19 19" xfId="457"/>
    <cellStyle name="Normale 19 2" xfId="458"/>
    <cellStyle name="Normale 19 20" xfId="459"/>
    <cellStyle name="Normale 19 21" xfId="460"/>
    <cellStyle name="Normale 19 22" xfId="461"/>
    <cellStyle name="Normale 19 23" xfId="462"/>
    <cellStyle name="Normale 19 24" xfId="463"/>
    <cellStyle name="Normale 19 25" xfId="464"/>
    <cellStyle name="Normale 19 26" xfId="465"/>
    <cellStyle name="Normale 19 27" xfId="466"/>
    <cellStyle name="Normale 19 28" xfId="467"/>
    <cellStyle name="Normale 19 29" xfId="468"/>
    <cellStyle name="Normale 19 3" xfId="469"/>
    <cellStyle name="Normale 19 30" xfId="470"/>
    <cellStyle name="Normale 19 31" xfId="471"/>
    <cellStyle name="Normale 19 32" xfId="472"/>
    <cellStyle name="Normale 19 33" xfId="473"/>
    <cellStyle name="Normale 19 34" xfId="474"/>
    <cellStyle name="Normale 19 35" xfId="475"/>
    <cellStyle name="Normale 19 36" xfId="476"/>
    <cellStyle name="Normale 19 37" xfId="477"/>
    <cellStyle name="Normale 19 38" xfId="478"/>
    <cellStyle name="Normale 19 39" xfId="479"/>
    <cellStyle name="Normale 19 4" xfId="480"/>
    <cellStyle name="Normale 19 40" xfId="481"/>
    <cellStyle name="Normale 19 41" xfId="482"/>
    <cellStyle name="Normale 19 42" xfId="483"/>
    <cellStyle name="Normale 19 43" xfId="484"/>
    <cellStyle name="Normale 19 44" xfId="485"/>
    <cellStyle name="Normale 19 45" xfId="486"/>
    <cellStyle name="Normale 19 46" xfId="487"/>
    <cellStyle name="Normale 19 47" xfId="488"/>
    <cellStyle name="Normale 19 48" xfId="489"/>
    <cellStyle name="Normale 19 49" xfId="490"/>
    <cellStyle name="Normale 19 5" xfId="491"/>
    <cellStyle name="Normale 19 50" xfId="492"/>
    <cellStyle name="Normale 19 51" xfId="493"/>
    <cellStyle name="Normale 19 52" xfId="494"/>
    <cellStyle name="Normale 19 53" xfId="495"/>
    <cellStyle name="Normale 19 54" xfId="496"/>
    <cellStyle name="Normale 19 55" xfId="497"/>
    <cellStyle name="Normale 19 6" xfId="498"/>
    <cellStyle name="Normale 19 7" xfId="499"/>
    <cellStyle name="Normale 19 8" xfId="500"/>
    <cellStyle name="Normale 19 9" xfId="501"/>
    <cellStyle name="Normale 2" xfId="502"/>
    <cellStyle name="Normale 2 2" xfId="503"/>
    <cellStyle name="Normale 2 3" xfId="504"/>
    <cellStyle name="Normale 2 4" xfId="505"/>
    <cellStyle name="Normale 2 5" xfId="506"/>
    <cellStyle name="Normale 2 6" xfId="507"/>
    <cellStyle name="Normale 2_EL2014 25 luglio 2014" xfId="508"/>
    <cellStyle name="Normale 20 10" xfId="509"/>
    <cellStyle name="Normale 20 11" xfId="510"/>
    <cellStyle name="Normale 20 12" xfId="511"/>
    <cellStyle name="Normale 20 13" xfId="512"/>
    <cellStyle name="Normale 20 14" xfId="513"/>
    <cellStyle name="Normale 20 15" xfId="514"/>
    <cellStyle name="Normale 20 16" xfId="515"/>
    <cellStyle name="Normale 20 17" xfId="516"/>
    <cellStyle name="Normale 20 18" xfId="517"/>
    <cellStyle name="Normale 20 19" xfId="518"/>
    <cellStyle name="Normale 20 2" xfId="519"/>
    <cellStyle name="Normale 20 20" xfId="520"/>
    <cellStyle name="Normale 20 21" xfId="521"/>
    <cellStyle name="Normale 20 22" xfId="522"/>
    <cellStyle name="Normale 20 23" xfId="523"/>
    <cellStyle name="Normale 20 24" xfId="524"/>
    <cellStyle name="Normale 20 25" xfId="525"/>
    <cellStyle name="Normale 20 26" xfId="526"/>
    <cellStyle name="Normale 20 27" xfId="527"/>
    <cellStyle name="Normale 20 28" xfId="528"/>
    <cellStyle name="Normale 20 29" xfId="529"/>
    <cellStyle name="Normale 20 3" xfId="530"/>
    <cellStyle name="Normale 20 30" xfId="531"/>
    <cellStyle name="Normale 20 31" xfId="532"/>
    <cellStyle name="Normale 20 32" xfId="533"/>
    <cellStyle name="Normale 20 33" xfId="534"/>
    <cellStyle name="Normale 20 34" xfId="535"/>
    <cellStyle name="Normale 20 35" xfId="536"/>
    <cellStyle name="Normale 20 36" xfId="537"/>
    <cellStyle name="Normale 20 37" xfId="538"/>
    <cellStyle name="Normale 20 38" xfId="539"/>
    <cellStyle name="Normale 20 39" xfId="540"/>
    <cellStyle name="Normale 20 4" xfId="541"/>
    <cellStyle name="Normale 20 40" xfId="542"/>
    <cellStyle name="Normale 20 41" xfId="543"/>
    <cellStyle name="Normale 20 42" xfId="544"/>
    <cellStyle name="Normale 20 43" xfId="545"/>
    <cellStyle name="Normale 20 44" xfId="546"/>
    <cellStyle name="Normale 20 45" xfId="547"/>
    <cellStyle name="Normale 20 46" xfId="548"/>
    <cellStyle name="Normale 20 47" xfId="549"/>
    <cellStyle name="Normale 20 48" xfId="550"/>
    <cellStyle name="Normale 20 49" xfId="551"/>
    <cellStyle name="Normale 20 5" xfId="552"/>
    <cellStyle name="Normale 20 50" xfId="553"/>
    <cellStyle name="Normale 20 51" xfId="554"/>
    <cellStyle name="Normale 20 52" xfId="555"/>
    <cellStyle name="Normale 20 53" xfId="556"/>
    <cellStyle name="Normale 20 54" xfId="557"/>
    <cellStyle name="Normale 20 55" xfId="558"/>
    <cellStyle name="Normale 20 6" xfId="559"/>
    <cellStyle name="Normale 20 7" xfId="560"/>
    <cellStyle name="Normale 20 8" xfId="561"/>
    <cellStyle name="Normale 20 9" xfId="562"/>
    <cellStyle name="Normale 21 10" xfId="563"/>
    <cellStyle name="Normale 21 11" xfId="564"/>
    <cellStyle name="Normale 21 12" xfId="565"/>
    <cellStyle name="Normale 21 13" xfId="566"/>
    <cellStyle name="Normale 21 14" xfId="567"/>
    <cellStyle name="Normale 21 15" xfId="568"/>
    <cellStyle name="Normale 21 16" xfId="569"/>
    <cellStyle name="Normale 21 17" xfId="570"/>
    <cellStyle name="Normale 21 18" xfId="571"/>
    <cellStyle name="Normale 21 19" xfId="572"/>
    <cellStyle name="Normale 21 2" xfId="573"/>
    <cellStyle name="Normale 21 20" xfId="574"/>
    <cellStyle name="Normale 21 21" xfId="575"/>
    <cellStyle name="Normale 21 22" xfId="576"/>
    <cellStyle name="Normale 21 23" xfId="577"/>
    <cellStyle name="Normale 21 24" xfId="578"/>
    <cellStyle name="Normale 21 25" xfId="579"/>
    <cellStyle name="Normale 21 26" xfId="580"/>
    <cellStyle name="Normale 21 27" xfId="581"/>
    <cellStyle name="Normale 21 28" xfId="582"/>
    <cellStyle name="Normale 21 29" xfId="583"/>
    <cellStyle name="Normale 21 3" xfId="584"/>
    <cellStyle name="Normale 21 30" xfId="585"/>
    <cellStyle name="Normale 21 31" xfId="586"/>
    <cellStyle name="Normale 21 32" xfId="587"/>
    <cellStyle name="Normale 21 33" xfId="588"/>
    <cellStyle name="Normale 21 34" xfId="589"/>
    <cellStyle name="Normale 21 35" xfId="590"/>
    <cellStyle name="Normale 21 36" xfId="591"/>
    <cellStyle name="Normale 21 37" xfId="592"/>
    <cellStyle name="Normale 21 38" xfId="593"/>
    <cellStyle name="Normale 21 39" xfId="594"/>
    <cellStyle name="Normale 21 4" xfId="595"/>
    <cellStyle name="Normale 21 40" xfId="596"/>
    <cellStyle name="Normale 21 41" xfId="597"/>
    <cellStyle name="Normale 21 42" xfId="598"/>
    <cellStyle name="Normale 21 43" xfId="599"/>
    <cellStyle name="Normale 21 44" xfId="600"/>
    <cellStyle name="Normale 21 45" xfId="601"/>
    <cellStyle name="Normale 21 46" xfId="602"/>
    <cellStyle name="Normale 21 47" xfId="603"/>
    <cellStyle name="Normale 21 48" xfId="604"/>
    <cellStyle name="Normale 21 49" xfId="605"/>
    <cellStyle name="Normale 21 5" xfId="606"/>
    <cellStyle name="Normale 21 50" xfId="607"/>
    <cellStyle name="Normale 21 51" xfId="608"/>
    <cellStyle name="Normale 21 52" xfId="609"/>
    <cellStyle name="Normale 21 53" xfId="610"/>
    <cellStyle name="Normale 21 54" xfId="611"/>
    <cellStyle name="Normale 21 55" xfId="612"/>
    <cellStyle name="Normale 21 6" xfId="613"/>
    <cellStyle name="Normale 21 7" xfId="614"/>
    <cellStyle name="Normale 21 8" xfId="615"/>
    <cellStyle name="Normale 21 9" xfId="616"/>
    <cellStyle name="Normale 23 10" xfId="617"/>
    <cellStyle name="Normale 23 11" xfId="618"/>
    <cellStyle name="Normale 23 12" xfId="619"/>
    <cellStyle name="Normale 23 13" xfId="620"/>
    <cellStyle name="Normale 23 14" xfId="621"/>
    <cellStyle name="Normale 23 15" xfId="622"/>
    <cellStyle name="Normale 23 16" xfId="623"/>
    <cellStyle name="Normale 23 17" xfId="624"/>
    <cellStyle name="Normale 23 18" xfId="625"/>
    <cellStyle name="Normale 23 19" xfId="626"/>
    <cellStyle name="Normale 23 2" xfId="627"/>
    <cellStyle name="Normale 23 20" xfId="628"/>
    <cellStyle name="Normale 23 21" xfId="629"/>
    <cellStyle name="Normale 23 22" xfId="630"/>
    <cellStyle name="Normale 23 23" xfId="631"/>
    <cellStyle name="Normale 23 24" xfId="632"/>
    <cellStyle name="Normale 23 25" xfId="633"/>
    <cellStyle name="Normale 23 26" xfId="634"/>
    <cellStyle name="Normale 23 27" xfId="635"/>
    <cellStyle name="Normale 23 28" xfId="636"/>
    <cellStyle name="Normale 23 29" xfId="637"/>
    <cellStyle name="Normale 23 3" xfId="638"/>
    <cellStyle name="Normale 23 30" xfId="639"/>
    <cellStyle name="Normale 23 31" xfId="640"/>
    <cellStyle name="Normale 23 32" xfId="641"/>
    <cellStyle name="Normale 23 33" xfId="642"/>
    <cellStyle name="Normale 23 34" xfId="643"/>
    <cellStyle name="Normale 23 35" xfId="644"/>
    <cellStyle name="Normale 23 36" xfId="645"/>
    <cellStyle name="Normale 23 37" xfId="646"/>
    <cellStyle name="Normale 23 38" xfId="647"/>
    <cellStyle name="Normale 23 39" xfId="648"/>
    <cellStyle name="Normale 23 4" xfId="649"/>
    <cellStyle name="Normale 23 40" xfId="650"/>
    <cellStyle name="Normale 23 41" xfId="651"/>
    <cellStyle name="Normale 23 42" xfId="652"/>
    <cellStyle name="Normale 23 5" xfId="653"/>
    <cellStyle name="Normale 23 6" xfId="654"/>
    <cellStyle name="Normale 23 7" xfId="655"/>
    <cellStyle name="Normale 23 8" xfId="656"/>
    <cellStyle name="Normale 23 9" xfId="657"/>
    <cellStyle name="Normale 24 10" xfId="658"/>
    <cellStyle name="Normale 24 11" xfId="659"/>
    <cellStyle name="Normale 24 12" xfId="660"/>
    <cellStyle name="Normale 24 13" xfId="661"/>
    <cellStyle name="Normale 24 14" xfId="662"/>
    <cellStyle name="Normale 24 15" xfId="663"/>
    <cellStyle name="Normale 24 2" xfId="664"/>
    <cellStyle name="Normale 24 3" xfId="665"/>
    <cellStyle name="Normale 24 4" xfId="666"/>
    <cellStyle name="Normale 24 5" xfId="667"/>
    <cellStyle name="Normale 24 6" xfId="668"/>
    <cellStyle name="Normale 24 7" xfId="669"/>
    <cellStyle name="Normale 24 8" xfId="670"/>
    <cellStyle name="Normale 24 9" xfId="671"/>
    <cellStyle name="Normale 3" xfId="672"/>
    <cellStyle name="Normale 3 3" xfId="673"/>
    <cellStyle name="Normale 4" xfId="674"/>
    <cellStyle name="Normale 5" xfId="675"/>
    <cellStyle name="Normale 7 2" xfId="676"/>
    <cellStyle name="Normale 80 2" xfId="677"/>
    <cellStyle name="Normale_Foglio1" xfId="678"/>
    <cellStyle name="Nota 2" xfId="679"/>
    <cellStyle name="Nuovo" xfId="680"/>
    <cellStyle name="Percentuale 2" xfId="681"/>
    <cellStyle name="Standard" xfId="682"/>
    <cellStyle name="T_fiancata" xfId="683"/>
    <cellStyle name="T_fiancata_Ballott 8 giugno 2014" xfId="684"/>
    <cellStyle name="T_fiancata_Ballott 8 giugno 2014_EL2014 25 luglio 2014" xfId="685"/>
    <cellStyle name="T_fiancata_pop_2012" xfId="686"/>
    <cellStyle name="T_fiancata_S01I03T12p0_2013" xfId="687"/>
    <cellStyle name="T_intero" xfId="688"/>
    <cellStyle name="T_intestazione bassa" xfId="689"/>
    <cellStyle name="T_intestazione bassa_S01I03T12p0_2013" xfId="690"/>
    <cellStyle name="Valuta (0)_020020vINC" xfId="69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5</xdr:col>
      <xdr:colOff>161925</xdr:colOff>
      <xdr:row>3</xdr:row>
      <xdr:rowOff>0</xdr:rowOff>
    </xdr:to>
    <xdr:pic>
      <xdr:nvPicPr>
        <xdr:cNvPr id="1199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048250" cy="485775"/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0482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572125" cy="485775"/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721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343525" cy="485775"/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3435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419725" cy="485775"/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197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57147</xdr:colOff>
      <xdr:row>0</xdr:row>
      <xdr:rowOff>9525</xdr:rowOff>
    </xdr:from>
    <xdr:to>
      <xdr:col>9</xdr:col>
      <xdr:colOff>559225</xdr:colOff>
      <xdr:row>3</xdr:row>
      <xdr:rowOff>26412</xdr:rowOff>
    </xdr:to>
    <xdr:pic>
      <xdr:nvPicPr>
        <xdr:cNvPr id="4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47" y="9525"/>
          <a:ext cx="5455078" cy="4740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352425</xdr:colOff>
      <xdr:row>3</xdr:row>
      <xdr:rowOff>0</xdr:rowOff>
    </xdr:to>
    <xdr:pic>
      <xdr:nvPicPr>
        <xdr:cNvPr id="4271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409575</xdr:colOff>
      <xdr:row>3</xdr:row>
      <xdr:rowOff>0</xdr:rowOff>
    </xdr:to>
    <xdr:pic>
      <xdr:nvPicPr>
        <xdr:cNvPr id="5295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1266825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591175" cy="485775"/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591175" cy="485775"/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419725" cy="485775"/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197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276850" cy="485775"/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2768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0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90000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IT243"/>
  <sheetViews>
    <sheetView tabSelected="1" zoomScaleNormal="100" workbookViewId="0">
      <selection activeCell="A4" sqref="A4"/>
    </sheetView>
  </sheetViews>
  <sheetFormatPr defaultColWidth="9.140625" defaultRowHeight="12.75" x14ac:dyDescent="0.2"/>
  <cols>
    <col min="1" max="1" width="11.28515625" style="64" customWidth="1"/>
    <col min="2" max="2" width="1.7109375" style="64" customWidth="1"/>
    <col min="3" max="3" width="54.7109375" style="64" customWidth="1"/>
    <col min="4" max="4" width="1.7109375" style="64" customWidth="1"/>
    <col min="5" max="5" width="12.42578125" style="64" customWidth="1"/>
    <col min="6" max="16384" width="9.140625" style="45"/>
  </cols>
  <sheetData>
    <row r="1" spans="1:254" s="43" customFormat="1" ht="12.75" customHeight="1" x14ac:dyDescent="0.2">
      <c r="A1" s="60"/>
      <c r="B1" s="60"/>
      <c r="C1" s="60"/>
      <c r="D1" s="60"/>
      <c r="E1" s="60"/>
    </row>
    <row r="2" spans="1:254" s="43" customFormat="1" ht="12.75" customHeight="1" x14ac:dyDescent="0.2">
      <c r="A2" s="60"/>
      <c r="B2" s="60"/>
      <c r="C2" s="60"/>
      <c r="D2" s="60"/>
      <c r="E2" s="60"/>
    </row>
    <row r="3" spans="1:254" s="43" customFormat="1" ht="12.75" customHeight="1" x14ac:dyDescent="0.2">
      <c r="A3" s="73"/>
      <c r="B3" s="60"/>
      <c r="C3" s="60"/>
      <c r="D3" s="60"/>
      <c r="E3" s="60"/>
    </row>
    <row r="4" spans="1:254" s="44" customFormat="1" ht="24.95" customHeight="1" x14ac:dyDescent="0.2">
      <c r="A4" s="65" t="s">
        <v>75</v>
      </c>
      <c r="B4" s="66"/>
      <c r="C4" s="65"/>
      <c r="D4" s="67"/>
      <c r="E4" s="68"/>
      <c r="F4" s="69"/>
      <c r="G4" s="69"/>
      <c r="H4" s="69"/>
      <c r="I4" s="70"/>
      <c r="J4" s="69"/>
      <c r="K4" s="69"/>
      <c r="L4" s="70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69"/>
      <c r="AL4" s="69"/>
      <c r="AM4" s="69"/>
      <c r="AN4" s="69"/>
      <c r="AO4" s="69"/>
      <c r="AP4" s="69"/>
      <c r="AQ4" s="69"/>
      <c r="AR4" s="69"/>
      <c r="AS4" s="69"/>
      <c r="AT4" s="69"/>
      <c r="AU4" s="69"/>
      <c r="AV4" s="69"/>
      <c r="AW4" s="69"/>
      <c r="AX4" s="69"/>
      <c r="AY4" s="69"/>
      <c r="AZ4" s="69"/>
      <c r="BA4" s="69"/>
      <c r="BB4" s="69"/>
      <c r="BC4" s="69"/>
      <c r="BD4" s="69"/>
      <c r="BE4" s="69"/>
      <c r="BF4" s="69"/>
      <c r="BG4" s="69"/>
      <c r="BH4" s="69"/>
      <c r="BI4" s="69"/>
      <c r="BJ4" s="69"/>
      <c r="BK4" s="69"/>
      <c r="BL4" s="69"/>
      <c r="BM4" s="69"/>
      <c r="BN4" s="69"/>
      <c r="BO4" s="69"/>
      <c r="BP4" s="69"/>
      <c r="BQ4" s="69"/>
      <c r="BR4" s="69"/>
      <c r="BS4" s="69"/>
      <c r="BT4" s="69"/>
      <c r="BU4" s="69"/>
      <c r="BV4" s="69"/>
      <c r="BW4" s="69"/>
      <c r="BX4" s="69"/>
      <c r="BY4" s="69"/>
      <c r="BZ4" s="69"/>
      <c r="CA4" s="69"/>
      <c r="CB4" s="69"/>
      <c r="CC4" s="69"/>
      <c r="CD4" s="69"/>
      <c r="CE4" s="69"/>
      <c r="CF4" s="69"/>
      <c r="CG4" s="69"/>
      <c r="CH4" s="69"/>
      <c r="CI4" s="69"/>
      <c r="CJ4" s="69"/>
      <c r="CK4" s="69"/>
      <c r="CL4" s="69"/>
      <c r="CM4" s="69"/>
      <c r="CN4" s="69"/>
      <c r="CO4" s="69"/>
      <c r="CP4" s="69"/>
      <c r="CQ4" s="69"/>
      <c r="CR4" s="69"/>
      <c r="CS4" s="69"/>
      <c r="CT4" s="69"/>
      <c r="CU4" s="69"/>
      <c r="CV4" s="69"/>
      <c r="CW4" s="69"/>
      <c r="CX4" s="69"/>
      <c r="CY4" s="69"/>
      <c r="CZ4" s="69"/>
      <c r="DA4" s="69"/>
      <c r="DB4" s="69"/>
      <c r="DC4" s="69"/>
      <c r="DD4" s="69"/>
      <c r="DE4" s="69"/>
      <c r="DF4" s="69"/>
      <c r="DG4" s="69"/>
      <c r="DH4" s="69"/>
      <c r="DI4" s="69"/>
      <c r="DJ4" s="69"/>
      <c r="DK4" s="69"/>
      <c r="DL4" s="69"/>
      <c r="DM4" s="69"/>
      <c r="DN4" s="69"/>
      <c r="DO4" s="69"/>
      <c r="DP4" s="69"/>
      <c r="DQ4" s="69"/>
      <c r="DR4" s="69"/>
      <c r="DS4" s="69"/>
      <c r="DT4" s="69"/>
      <c r="DU4" s="69"/>
      <c r="DV4" s="69"/>
      <c r="DW4" s="69"/>
      <c r="DX4" s="69"/>
      <c r="DY4" s="69"/>
      <c r="DZ4" s="69"/>
      <c r="EA4" s="69"/>
      <c r="EB4" s="69"/>
      <c r="EC4" s="69"/>
      <c r="ED4" s="69"/>
      <c r="EE4" s="69"/>
      <c r="EF4" s="69"/>
      <c r="EG4" s="69"/>
      <c r="EH4" s="69"/>
      <c r="EI4" s="69"/>
      <c r="EJ4" s="69"/>
      <c r="EK4" s="69"/>
      <c r="EL4" s="69"/>
      <c r="EM4" s="69"/>
      <c r="EN4" s="69"/>
      <c r="EO4" s="69"/>
      <c r="EP4" s="69"/>
      <c r="EQ4" s="69"/>
      <c r="ER4" s="69"/>
      <c r="ES4" s="69"/>
      <c r="ET4" s="69"/>
      <c r="EU4" s="69"/>
      <c r="EV4" s="69"/>
      <c r="EW4" s="69"/>
      <c r="EX4" s="69"/>
      <c r="EY4" s="69"/>
      <c r="EZ4" s="69"/>
      <c r="FA4" s="69"/>
      <c r="FB4" s="69"/>
      <c r="FC4" s="69"/>
      <c r="FD4" s="69"/>
      <c r="FE4" s="69"/>
      <c r="FF4" s="69"/>
      <c r="FG4" s="69"/>
      <c r="FH4" s="69"/>
      <c r="FI4" s="69"/>
      <c r="FJ4" s="69"/>
      <c r="FK4" s="69"/>
      <c r="FL4" s="69"/>
      <c r="FM4" s="69"/>
      <c r="FN4" s="69"/>
      <c r="FO4" s="69"/>
      <c r="FP4" s="69"/>
      <c r="FQ4" s="69"/>
      <c r="FR4" s="69"/>
      <c r="FS4" s="69"/>
      <c r="FT4" s="69"/>
      <c r="FU4" s="69"/>
      <c r="FV4" s="69"/>
      <c r="FW4" s="69"/>
      <c r="FX4" s="69"/>
      <c r="FY4" s="69"/>
      <c r="FZ4" s="69"/>
      <c r="GA4" s="69"/>
      <c r="GB4" s="69"/>
      <c r="GC4" s="69"/>
      <c r="GD4" s="69"/>
      <c r="GE4" s="69"/>
      <c r="GF4" s="69"/>
      <c r="GG4" s="69"/>
      <c r="GH4" s="69"/>
      <c r="GI4" s="69"/>
      <c r="GJ4" s="69"/>
      <c r="GK4" s="69"/>
      <c r="GL4" s="69"/>
      <c r="GM4" s="69"/>
      <c r="GN4" s="69"/>
      <c r="GO4" s="69"/>
      <c r="GP4" s="69"/>
      <c r="GQ4" s="69"/>
      <c r="GR4" s="69"/>
      <c r="GS4" s="69"/>
      <c r="GT4" s="69"/>
      <c r="GU4" s="69"/>
      <c r="GV4" s="69"/>
      <c r="GW4" s="69"/>
      <c r="GX4" s="69"/>
      <c r="GY4" s="69"/>
      <c r="GZ4" s="69"/>
      <c r="HA4" s="69"/>
      <c r="HB4" s="69"/>
      <c r="HC4" s="69"/>
      <c r="HD4" s="69"/>
      <c r="HE4" s="69"/>
      <c r="HF4" s="69"/>
      <c r="HG4" s="69"/>
      <c r="HH4" s="69"/>
      <c r="HI4" s="69"/>
      <c r="HJ4" s="69"/>
      <c r="HK4" s="69"/>
      <c r="HL4" s="69"/>
      <c r="HM4" s="69"/>
      <c r="HN4" s="69"/>
      <c r="HO4" s="69"/>
      <c r="HP4" s="69"/>
      <c r="HQ4" s="69"/>
      <c r="HR4" s="69"/>
      <c r="HS4" s="69"/>
      <c r="HT4" s="69"/>
      <c r="HU4" s="69"/>
      <c r="HV4" s="69"/>
      <c r="HW4" s="69"/>
      <c r="HX4" s="69"/>
      <c r="HY4" s="69"/>
      <c r="HZ4" s="69"/>
      <c r="IA4" s="69"/>
      <c r="IB4" s="69"/>
      <c r="IC4" s="69"/>
      <c r="ID4" s="69"/>
      <c r="IE4" s="69"/>
      <c r="IF4" s="69"/>
      <c r="IG4" s="69"/>
      <c r="IH4" s="69"/>
      <c r="II4" s="69"/>
      <c r="IJ4" s="69"/>
      <c r="IK4" s="69"/>
      <c r="IL4" s="69"/>
      <c r="IM4" s="69"/>
      <c r="IN4" s="69"/>
      <c r="IO4" s="69"/>
      <c r="IP4" s="69"/>
      <c r="IQ4" s="69"/>
      <c r="IR4" s="69"/>
      <c r="IS4" s="69"/>
      <c r="IT4" s="69"/>
    </row>
    <row r="5" spans="1:254" s="44" customFormat="1" ht="10.5" customHeight="1" x14ac:dyDescent="0.2">
      <c r="A5" s="61"/>
      <c r="B5" s="62"/>
      <c r="C5" s="62"/>
      <c r="D5" s="62"/>
      <c r="E5" s="63"/>
      <c r="K5" s="43"/>
      <c r="N5" s="43"/>
    </row>
    <row r="6" spans="1:254" ht="39.950000000000003" customHeight="1" x14ac:dyDescent="0.2">
      <c r="A6" s="75" t="s">
        <v>62</v>
      </c>
      <c r="B6" s="72" t="s">
        <v>3</v>
      </c>
      <c r="C6" s="71" t="s">
        <v>83</v>
      </c>
      <c r="D6" s="72"/>
      <c r="E6" s="71" t="s">
        <v>177</v>
      </c>
    </row>
    <row r="7" spans="1:254" ht="39.950000000000003" customHeight="1" x14ac:dyDescent="0.2">
      <c r="A7" s="75" t="s">
        <v>76</v>
      </c>
      <c r="B7" s="72" t="s">
        <v>3</v>
      </c>
      <c r="C7" s="71" t="s">
        <v>52</v>
      </c>
      <c r="D7" s="72" t="s">
        <v>3</v>
      </c>
      <c r="E7" s="71" t="s">
        <v>178</v>
      </c>
    </row>
    <row r="8" spans="1:254" ht="39.950000000000003" customHeight="1" x14ac:dyDescent="0.2">
      <c r="A8" s="75" t="s">
        <v>64</v>
      </c>
      <c r="B8" s="72" t="s">
        <v>3</v>
      </c>
      <c r="C8" s="71" t="s">
        <v>87</v>
      </c>
      <c r="D8" s="72" t="s">
        <v>3</v>
      </c>
      <c r="E8" s="71" t="s">
        <v>178</v>
      </c>
    </row>
    <row r="9" spans="1:254" ht="39.950000000000003" customHeight="1" x14ac:dyDescent="0.2">
      <c r="A9" s="75" t="s">
        <v>65</v>
      </c>
      <c r="B9" s="72" t="s">
        <v>3</v>
      </c>
      <c r="C9" s="71" t="s">
        <v>88</v>
      </c>
      <c r="D9" s="72" t="s">
        <v>3</v>
      </c>
      <c r="E9" s="71" t="s">
        <v>178</v>
      </c>
    </row>
    <row r="10" spans="1:254" ht="39.950000000000003" customHeight="1" x14ac:dyDescent="0.2">
      <c r="A10" s="75" t="s">
        <v>66</v>
      </c>
      <c r="B10" s="72" t="s">
        <v>3</v>
      </c>
      <c r="C10" s="71" t="s">
        <v>89</v>
      </c>
      <c r="D10" s="72" t="s">
        <v>3</v>
      </c>
      <c r="E10" s="71" t="s">
        <v>177</v>
      </c>
      <c r="F10" s="55"/>
      <c r="G10" s="55"/>
      <c r="H10" s="55"/>
      <c r="I10" s="55"/>
      <c r="J10" s="55"/>
      <c r="K10" s="55"/>
      <c r="L10" s="55"/>
      <c r="M10" s="55"/>
      <c r="N10" s="55"/>
    </row>
    <row r="11" spans="1:254" ht="39.950000000000003" customHeight="1" x14ac:dyDescent="0.2">
      <c r="A11" s="75" t="s">
        <v>67</v>
      </c>
      <c r="B11" s="72" t="s">
        <v>3</v>
      </c>
      <c r="C11" s="71" t="s">
        <v>71</v>
      </c>
      <c r="D11" s="72"/>
      <c r="E11" s="71" t="s">
        <v>177</v>
      </c>
      <c r="F11" s="55"/>
      <c r="G11" s="55"/>
      <c r="H11" s="55"/>
      <c r="I11" s="55"/>
      <c r="J11" s="55"/>
      <c r="K11" s="55"/>
      <c r="L11" s="55"/>
      <c r="M11" s="55"/>
      <c r="N11" s="55"/>
    </row>
    <row r="12" spans="1:254" ht="39.950000000000003" customHeight="1" x14ac:dyDescent="0.2">
      <c r="A12" s="75" t="s">
        <v>68</v>
      </c>
      <c r="B12" s="72" t="s">
        <v>3</v>
      </c>
      <c r="C12" s="71" t="s">
        <v>72</v>
      </c>
      <c r="D12" s="72"/>
      <c r="E12" s="71" t="s">
        <v>177</v>
      </c>
      <c r="F12" s="55"/>
      <c r="G12" s="55"/>
      <c r="H12" s="55"/>
      <c r="I12" s="55"/>
      <c r="J12" s="55"/>
      <c r="K12" s="55"/>
      <c r="L12" s="55"/>
      <c r="M12" s="55"/>
      <c r="N12" s="55"/>
    </row>
    <row r="13" spans="1:254" ht="39.950000000000003" customHeight="1" x14ac:dyDescent="0.2">
      <c r="A13" s="201" t="s">
        <v>69</v>
      </c>
      <c r="B13" s="72" t="s">
        <v>3</v>
      </c>
      <c r="C13" s="71" t="s">
        <v>73</v>
      </c>
      <c r="D13" s="72"/>
      <c r="E13" s="71" t="s">
        <v>177</v>
      </c>
      <c r="F13" s="55"/>
      <c r="G13" s="55"/>
      <c r="H13" s="55"/>
      <c r="I13" s="55"/>
      <c r="J13" s="55"/>
      <c r="K13" s="55"/>
      <c r="L13" s="55"/>
      <c r="M13" s="55"/>
      <c r="N13" s="55"/>
    </row>
    <row r="14" spans="1:254" x14ac:dyDescent="0.2">
      <c r="A14" s="85"/>
      <c r="B14" s="85"/>
      <c r="F14" s="55"/>
      <c r="G14" s="55"/>
      <c r="H14" s="55"/>
      <c r="I14" s="55"/>
      <c r="J14" s="55"/>
      <c r="K14" s="55"/>
      <c r="L14" s="55"/>
      <c r="M14" s="55"/>
      <c r="N14" s="55"/>
    </row>
    <row r="15" spans="1:254" x14ac:dyDescent="0.2">
      <c r="F15" s="55"/>
      <c r="G15" s="55"/>
      <c r="H15" s="55"/>
      <c r="I15" s="55"/>
      <c r="J15" s="55"/>
      <c r="K15" s="55"/>
      <c r="L15" s="55"/>
      <c r="M15" s="55"/>
      <c r="N15" s="55"/>
    </row>
    <row r="16" spans="1:254" x14ac:dyDescent="0.2">
      <c r="F16" s="55"/>
      <c r="G16" s="55"/>
      <c r="H16" s="55"/>
      <c r="I16" s="55"/>
      <c r="J16" s="55"/>
      <c r="K16" s="55"/>
      <c r="L16" s="55"/>
      <c r="M16" s="55"/>
      <c r="N16" s="55"/>
    </row>
    <row r="17" spans="6:14" x14ac:dyDescent="0.2">
      <c r="F17" s="55"/>
      <c r="G17" s="55"/>
      <c r="H17" s="55"/>
      <c r="I17" s="55"/>
      <c r="J17" s="55"/>
      <c r="K17" s="55"/>
      <c r="L17" s="55"/>
      <c r="M17" s="55"/>
      <c r="N17" s="55"/>
    </row>
    <row r="18" spans="6:14" x14ac:dyDescent="0.2">
      <c r="F18" s="55"/>
      <c r="G18" s="55"/>
      <c r="H18" s="55"/>
      <c r="I18" s="55"/>
      <c r="J18" s="55"/>
      <c r="K18" s="55"/>
      <c r="L18" s="55"/>
      <c r="M18" s="55"/>
      <c r="N18" s="55"/>
    </row>
    <row r="19" spans="6:14" x14ac:dyDescent="0.2">
      <c r="F19" s="55"/>
      <c r="G19" s="55"/>
      <c r="H19" s="55"/>
      <c r="I19" s="55"/>
      <c r="J19" s="55"/>
      <c r="K19" s="55"/>
      <c r="L19" s="55"/>
      <c r="M19" s="55"/>
      <c r="N19" s="55"/>
    </row>
    <row r="20" spans="6:14" x14ac:dyDescent="0.2">
      <c r="F20" s="55"/>
      <c r="G20" s="55"/>
      <c r="H20" s="55"/>
      <c r="I20" s="55"/>
      <c r="J20" s="55"/>
      <c r="K20" s="55"/>
      <c r="L20" s="55"/>
      <c r="M20" s="55"/>
      <c r="N20" s="55"/>
    </row>
    <row r="21" spans="6:14" x14ac:dyDescent="0.2">
      <c r="F21" s="55"/>
      <c r="G21" s="55"/>
      <c r="H21" s="55"/>
      <c r="I21" s="55"/>
      <c r="J21" s="55"/>
      <c r="K21" s="55"/>
      <c r="L21" s="55"/>
      <c r="M21" s="55"/>
      <c r="N21" s="55"/>
    </row>
    <row r="22" spans="6:14" x14ac:dyDescent="0.2">
      <c r="F22" s="55"/>
      <c r="G22" s="55"/>
      <c r="H22" s="55"/>
      <c r="I22" s="55"/>
      <c r="J22" s="55"/>
      <c r="K22" s="55"/>
      <c r="L22" s="55"/>
      <c r="M22" s="55"/>
      <c r="N22" s="55"/>
    </row>
    <row r="23" spans="6:14" x14ac:dyDescent="0.2">
      <c r="F23" s="55"/>
      <c r="G23" s="55"/>
      <c r="H23" s="55"/>
      <c r="I23" s="55"/>
      <c r="J23" s="55"/>
      <c r="K23" s="55"/>
      <c r="L23" s="55"/>
      <c r="M23" s="55"/>
      <c r="N23" s="55"/>
    </row>
    <row r="24" spans="6:14" x14ac:dyDescent="0.2">
      <c r="F24" s="55"/>
      <c r="G24" s="55"/>
      <c r="H24" s="55"/>
      <c r="I24" s="55"/>
      <c r="J24" s="55"/>
      <c r="K24" s="55"/>
      <c r="L24" s="55"/>
      <c r="M24" s="55"/>
      <c r="N24" s="55"/>
    </row>
    <row r="25" spans="6:14" x14ac:dyDescent="0.2">
      <c r="F25" s="55"/>
      <c r="G25" s="55"/>
      <c r="H25" s="55"/>
      <c r="I25" s="55"/>
      <c r="J25" s="55"/>
      <c r="K25" s="55"/>
      <c r="L25" s="55"/>
      <c r="M25" s="55"/>
      <c r="N25" s="55"/>
    </row>
    <row r="26" spans="6:14" x14ac:dyDescent="0.2">
      <c r="F26" s="55"/>
      <c r="G26" s="55"/>
      <c r="H26" s="55"/>
      <c r="I26" s="55"/>
      <c r="J26" s="55"/>
      <c r="K26" s="55"/>
      <c r="L26" s="55"/>
      <c r="M26" s="55"/>
      <c r="N26" s="55"/>
    </row>
    <row r="27" spans="6:14" x14ac:dyDescent="0.2">
      <c r="F27" s="55"/>
      <c r="G27" s="55"/>
      <c r="H27" s="55"/>
      <c r="I27" s="55"/>
      <c r="J27" s="55"/>
      <c r="K27" s="55"/>
      <c r="L27" s="55"/>
      <c r="M27" s="55"/>
      <c r="N27" s="55"/>
    </row>
    <row r="28" spans="6:14" x14ac:dyDescent="0.2">
      <c r="F28" s="55"/>
      <c r="G28" s="55"/>
      <c r="H28" s="55"/>
      <c r="I28" s="55"/>
      <c r="J28" s="55"/>
      <c r="K28" s="55"/>
      <c r="L28" s="55"/>
      <c r="M28" s="55"/>
      <c r="N28" s="55"/>
    </row>
    <row r="29" spans="6:14" x14ac:dyDescent="0.2">
      <c r="F29" s="55"/>
      <c r="G29" s="55"/>
      <c r="H29" s="55"/>
      <c r="I29" s="55"/>
      <c r="J29" s="55"/>
      <c r="K29" s="55"/>
      <c r="L29" s="55"/>
      <c r="M29" s="55"/>
      <c r="N29" s="55"/>
    </row>
    <row r="30" spans="6:14" x14ac:dyDescent="0.2">
      <c r="F30" s="55"/>
      <c r="G30" s="55"/>
      <c r="H30" s="55"/>
      <c r="I30" s="55"/>
      <c r="J30" s="55"/>
      <c r="K30" s="55"/>
      <c r="L30" s="55"/>
      <c r="M30" s="55"/>
      <c r="N30" s="55"/>
    </row>
    <row r="31" spans="6:14" x14ac:dyDescent="0.2">
      <c r="F31" s="55"/>
      <c r="G31" s="55"/>
      <c r="H31" s="55"/>
      <c r="I31" s="55"/>
      <c r="J31" s="55"/>
      <c r="K31" s="55"/>
      <c r="L31" s="55"/>
      <c r="M31" s="55"/>
      <c r="N31" s="55"/>
    </row>
    <row r="32" spans="6:14" x14ac:dyDescent="0.2">
      <c r="F32" s="55"/>
      <c r="G32" s="55"/>
      <c r="H32" s="55"/>
      <c r="I32" s="55"/>
      <c r="J32" s="55"/>
      <c r="K32" s="55"/>
      <c r="L32" s="55"/>
      <c r="M32" s="55"/>
      <c r="N32" s="55"/>
    </row>
    <row r="33" spans="6:14" x14ac:dyDescent="0.2">
      <c r="F33" s="55"/>
      <c r="G33" s="55"/>
      <c r="H33" s="55"/>
      <c r="I33" s="55"/>
      <c r="J33" s="55"/>
      <c r="K33" s="55"/>
      <c r="L33" s="55"/>
      <c r="M33" s="55"/>
      <c r="N33" s="55"/>
    </row>
    <row r="34" spans="6:14" x14ac:dyDescent="0.2">
      <c r="F34" s="55"/>
      <c r="G34" s="55"/>
      <c r="H34" s="55"/>
      <c r="I34" s="55"/>
      <c r="J34" s="55"/>
      <c r="K34" s="55"/>
      <c r="L34" s="55"/>
      <c r="M34" s="55"/>
      <c r="N34" s="55"/>
    </row>
    <row r="35" spans="6:14" x14ac:dyDescent="0.2">
      <c r="F35" s="55"/>
      <c r="G35" s="55"/>
      <c r="H35" s="55"/>
      <c r="I35" s="55"/>
      <c r="J35" s="55"/>
      <c r="K35" s="55"/>
      <c r="L35" s="55"/>
      <c r="M35" s="55"/>
      <c r="N35" s="55"/>
    </row>
    <row r="36" spans="6:14" x14ac:dyDescent="0.2">
      <c r="F36" s="55"/>
      <c r="G36" s="55"/>
      <c r="H36" s="55"/>
      <c r="I36" s="55"/>
      <c r="J36" s="55"/>
      <c r="K36" s="55"/>
      <c r="L36" s="55"/>
      <c r="M36" s="55"/>
      <c r="N36" s="55"/>
    </row>
    <row r="37" spans="6:14" x14ac:dyDescent="0.2">
      <c r="F37" s="55"/>
      <c r="G37" s="55"/>
      <c r="H37" s="55"/>
      <c r="I37" s="55"/>
      <c r="J37" s="55"/>
      <c r="K37" s="55"/>
      <c r="L37" s="55"/>
      <c r="M37" s="55"/>
      <c r="N37" s="55"/>
    </row>
    <row r="38" spans="6:14" x14ac:dyDescent="0.2">
      <c r="F38" s="55"/>
      <c r="G38" s="55"/>
      <c r="H38" s="55"/>
      <c r="I38" s="55"/>
      <c r="J38" s="55"/>
      <c r="K38" s="55"/>
      <c r="L38" s="55"/>
      <c r="M38" s="55"/>
      <c r="N38" s="55"/>
    </row>
    <row r="39" spans="6:14" x14ac:dyDescent="0.2">
      <c r="F39" s="55"/>
      <c r="G39" s="55"/>
      <c r="H39" s="55"/>
      <c r="I39" s="55"/>
      <c r="J39" s="55"/>
      <c r="K39" s="55"/>
      <c r="L39" s="55"/>
      <c r="M39" s="55"/>
      <c r="N39" s="55"/>
    </row>
    <row r="40" spans="6:14" x14ac:dyDescent="0.2">
      <c r="F40" s="55"/>
      <c r="G40" s="55"/>
      <c r="H40" s="55"/>
      <c r="I40" s="55"/>
      <c r="J40" s="55"/>
      <c r="K40" s="55"/>
      <c r="L40" s="55"/>
      <c r="M40" s="55"/>
      <c r="N40" s="55"/>
    </row>
    <row r="41" spans="6:14" x14ac:dyDescent="0.2">
      <c r="F41" s="55"/>
      <c r="G41" s="55"/>
      <c r="H41" s="55"/>
      <c r="I41" s="55"/>
      <c r="J41" s="55"/>
      <c r="K41" s="55"/>
      <c r="L41" s="55"/>
      <c r="M41" s="55"/>
      <c r="N41" s="55"/>
    </row>
    <row r="42" spans="6:14" x14ac:dyDescent="0.2">
      <c r="F42" s="55"/>
      <c r="G42" s="55"/>
      <c r="H42" s="55"/>
      <c r="I42" s="55"/>
      <c r="J42" s="55"/>
      <c r="K42" s="55"/>
      <c r="L42" s="55"/>
      <c r="M42" s="55"/>
      <c r="N42" s="55"/>
    </row>
    <row r="43" spans="6:14" x14ac:dyDescent="0.2">
      <c r="F43" s="55"/>
      <c r="G43" s="55"/>
      <c r="H43" s="55"/>
      <c r="I43" s="55"/>
      <c r="J43" s="55"/>
      <c r="K43" s="55"/>
      <c r="L43" s="55"/>
      <c r="M43" s="55"/>
      <c r="N43" s="55"/>
    </row>
    <row r="44" spans="6:14" x14ac:dyDescent="0.2">
      <c r="F44" s="55"/>
      <c r="G44" s="55"/>
      <c r="H44" s="55"/>
      <c r="I44" s="55"/>
      <c r="J44" s="55"/>
      <c r="K44" s="55"/>
      <c r="L44" s="55"/>
      <c r="M44" s="55"/>
      <c r="N44" s="55"/>
    </row>
    <row r="45" spans="6:14" x14ac:dyDescent="0.2">
      <c r="F45" s="55"/>
      <c r="G45" s="55"/>
      <c r="H45" s="55"/>
      <c r="I45" s="55"/>
      <c r="J45" s="55"/>
      <c r="K45" s="55"/>
      <c r="L45" s="55"/>
      <c r="M45" s="55"/>
      <c r="N45" s="55"/>
    </row>
    <row r="46" spans="6:14" x14ac:dyDescent="0.2">
      <c r="F46" s="55"/>
      <c r="G46" s="55"/>
      <c r="H46" s="55"/>
      <c r="I46" s="55"/>
      <c r="J46" s="55"/>
      <c r="K46" s="55"/>
      <c r="L46" s="55"/>
      <c r="M46" s="55"/>
      <c r="N46" s="55"/>
    </row>
    <row r="47" spans="6:14" x14ac:dyDescent="0.2">
      <c r="F47" s="55"/>
      <c r="G47" s="55"/>
      <c r="H47" s="55"/>
      <c r="I47" s="55"/>
      <c r="J47" s="55"/>
      <c r="K47" s="55"/>
      <c r="L47" s="55"/>
      <c r="M47" s="55"/>
      <c r="N47" s="55"/>
    </row>
    <row r="48" spans="6:14" x14ac:dyDescent="0.2">
      <c r="F48" s="55"/>
      <c r="G48" s="55"/>
      <c r="H48" s="55"/>
      <c r="I48" s="55"/>
      <c r="J48" s="55"/>
      <c r="K48" s="55"/>
      <c r="L48" s="55"/>
      <c r="M48" s="55"/>
      <c r="N48" s="55"/>
    </row>
    <row r="49" spans="6:14" x14ac:dyDescent="0.2">
      <c r="F49" s="55"/>
      <c r="G49" s="55"/>
      <c r="H49" s="55"/>
      <c r="I49" s="55"/>
      <c r="J49" s="55"/>
      <c r="K49" s="55"/>
      <c r="L49" s="55"/>
      <c r="M49" s="55"/>
      <c r="N49" s="55"/>
    </row>
    <row r="50" spans="6:14" x14ac:dyDescent="0.2">
      <c r="F50" s="55"/>
      <c r="G50" s="55"/>
      <c r="H50" s="55"/>
      <c r="I50" s="55"/>
      <c r="J50" s="55"/>
      <c r="K50" s="55"/>
      <c r="L50" s="55"/>
      <c r="M50" s="55"/>
      <c r="N50" s="55"/>
    </row>
    <row r="51" spans="6:14" x14ac:dyDescent="0.2">
      <c r="F51" s="55"/>
      <c r="G51" s="55"/>
      <c r="H51" s="55"/>
      <c r="I51" s="55"/>
      <c r="J51" s="55"/>
      <c r="K51" s="55"/>
      <c r="L51" s="55"/>
      <c r="M51" s="55"/>
      <c r="N51" s="55"/>
    </row>
    <row r="52" spans="6:14" x14ac:dyDescent="0.2">
      <c r="F52" s="55"/>
      <c r="G52" s="55"/>
      <c r="H52" s="55"/>
      <c r="I52" s="55"/>
      <c r="J52" s="55"/>
      <c r="K52" s="55"/>
      <c r="L52" s="55"/>
      <c r="M52" s="55"/>
      <c r="N52" s="55"/>
    </row>
    <row r="53" spans="6:14" x14ac:dyDescent="0.2">
      <c r="F53" s="55"/>
      <c r="G53" s="55"/>
      <c r="H53" s="55"/>
      <c r="I53" s="55"/>
      <c r="J53" s="55"/>
      <c r="K53" s="55"/>
      <c r="L53" s="55"/>
      <c r="M53" s="55"/>
      <c r="N53" s="55"/>
    </row>
    <row r="54" spans="6:14" x14ac:dyDescent="0.2">
      <c r="F54" s="55"/>
      <c r="G54" s="55"/>
      <c r="H54" s="55"/>
      <c r="I54" s="55"/>
      <c r="J54" s="55"/>
      <c r="K54" s="55"/>
      <c r="L54" s="55"/>
      <c r="M54" s="55"/>
      <c r="N54" s="55"/>
    </row>
    <row r="55" spans="6:14" x14ac:dyDescent="0.2">
      <c r="F55" s="55"/>
      <c r="G55" s="55"/>
      <c r="H55" s="55"/>
      <c r="I55" s="55"/>
      <c r="J55" s="55"/>
      <c r="K55" s="55"/>
      <c r="L55" s="55"/>
      <c r="M55" s="55"/>
      <c r="N55" s="55"/>
    </row>
    <row r="56" spans="6:14" x14ac:dyDescent="0.2">
      <c r="F56" s="55"/>
      <c r="G56" s="55"/>
      <c r="H56" s="55"/>
      <c r="I56" s="55"/>
      <c r="J56" s="55"/>
      <c r="K56" s="55"/>
      <c r="L56" s="55"/>
      <c r="M56" s="55"/>
      <c r="N56" s="55"/>
    </row>
    <row r="57" spans="6:14" x14ac:dyDescent="0.2">
      <c r="F57" s="55"/>
      <c r="G57" s="55"/>
      <c r="H57" s="55"/>
      <c r="I57" s="55"/>
      <c r="J57" s="55"/>
      <c r="K57" s="55"/>
      <c r="L57" s="55"/>
      <c r="M57" s="55"/>
      <c r="N57" s="55"/>
    </row>
    <row r="58" spans="6:14" x14ac:dyDescent="0.2">
      <c r="F58" s="55"/>
      <c r="G58" s="55"/>
      <c r="H58" s="55"/>
      <c r="I58" s="55"/>
      <c r="J58" s="55"/>
      <c r="K58" s="55"/>
      <c r="L58" s="55"/>
      <c r="M58" s="55"/>
      <c r="N58" s="55"/>
    </row>
    <row r="59" spans="6:14" x14ac:dyDescent="0.2">
      <c r="F59" s="55"/>
      <c r="G59" s="55"/>
      <c r="H59" s="55"/>
      <c r="I59" s="55"/>
      <c r="J59" s="55"/>
      <c r="K59" s="55"/>
      <c r="L59" s="55"/>
      <c r="M59" s="55"/>
      <c r="N59" s="55"/>
    </row>
    <row r="60" spans="6:14" x14ac:dyDescent="0.2">
      <c r="F60" s="55"/>
      <c r="G60" s="55"/>
      <c r="H60" s="55"/>
      <c r="I60" s="55"/>
      <c r="J60" s="55"/>
      <c r="K60" s="55"/>
      <c r="L60" s="55"/>
      <c r="M60" s="55"/>
      <c r="N60" s="55"/>
    </row>
    <row r="61" spans="6:14" x14ac:dyDescent="0.2">
      <c r="F61" s="55"/>
      <c r="G61" s="55"/>
      <c r="H61" s="55"/>
      <c r="I61" s="55"/>
      <c r="J61" s="55"/>
      <c r="K61" s="55"/>
      <c r="L61" s="55"/>
      <c r="M61" s="55"/>
      <c r="N61" s="55"/>
    </row>
    <row r="62" spans="6:14" x14ac:dyDescent="0.2">
      <c r="F62" s="55"/>
      <c r="G62" s="55"/>
      <c r="H62" s="55"/>
      <c r="I62" s="55"/>
      <c r="J62" s="55"/>
      <c r="K62" s="55"/>
      <c r="L62" s="55"/>
      <c r="M62" s="55"/>
      <c r="N62" s="55"/>
    </row>
    <row r="63" spans="6:14" x14ac:dyDescent="0.2">
      <c r="F63" s="55"/>
      <c r="G63" s="55"/>
      <c r="H63" s="55"/>
      <c r="I63" s="55"/>
      <c r="J63" s="55"/>
      <c r="K63" s="55"/>
      <c r="L63" s="55"/>
      <c r="M63" s="55"/>
      <c r="N63" s="55"/>
    </row>
    <row r="64" spans="6:14" x14ac:dyDescent="0.2">
      <c r="F64" s="55"/>
      <c r="G64" s="55"/>
      <c r="H64" s="55"/>
      <c r="I64" s="55"/>
      <c r="J64" s="55"/>
      <c r="K64" s="55"/>
      <c r="L64" s="55"/>
      <c r="M64" s="55"/>
      <c r="N64" s="55"/>
    </row>
    <row r="65" spans="6:14" x14ac:dyDescent="0.2">
      <c r="F65" s="55"/>
      <c r="G65" s="55"/>
      <c r="H65" s="55"/>
      <c r="I65" s="55"/>
      <c r="J65" s="55"/>
      <c r="K65" s="55"/>
      <c r="L65" s="55"/>
      <c r="M65" s="55"/>
      <c r="N65" s="55"/>
    </row>
    <row r="66" spans="6:14" x14ac:dyDescent="0.2">
      <c r="F66" s="55"/>
      <c r="G66" s="55"/>
      <c r="H66" s="55"/>
      <c r="I66" s="55"/>
      <c r="J66" s="55"/>
      <c r="K66" s="55"/>
      <c r="L66" s="55"/>
      <c r="M66" s="55"/>
      <c r="N66" s="55"/>
    </row>
    <row r="67" spans="6:14" x14ac:dyDescent="0.2">
      <c r="F67" s="55"/>
      <c r="G67" s="55"/>
      <c r="H67" s="55"/>
      <c r="I67" s="55"/>
      <c r="J67" s="55"/>
      <c r="K67" s="55"/>
      <c r="L67" s="55"/>
      <c r="M67" s="55"/>
      <c r="N67" s="55"/>
    </row>
    <row r="68" spans="6:14" x14ac:dyDescent="0.2">
      <c r="F68" s="55"/>
      <c r="G68" s="55"/>
      <c r="H68" s="55"/>
      <c r="I68" s="55"/>
      <c r="J68" s="55"/>
      <c r="K68" s="55"/>
      <c r="L68" s="55"/>
      <c r="M68" s="55"/>
      <c r="N68" s="55"/>
    </row>
    <row r="69" spans="6:14" x14ac:dyDescent="0.2">
      <c r="F69" s="55"/>
      <c r="G69" s="55"/>
      <c r="H69" s="55"/>
      <c r="I69" s="55"/>
      <c r="J69" s="55"/>
      <c r="K69" s="55"/>
      <c r="L69" s="55"/>
      <c r="M69" s="55"/>
      <c r="N69" s="55"/>
    </row>
    <row r="70" spans="6:14" x14ac:dyDescent="0.2">
      <c r="F70" s="55"/>
      <c r="G70" s="55"/>
      <c r="H70" s="55"/>
      <c r="I70" s="55"/>
      <c r="J70" s="55"/>
      <c r="K70" s="55"/>
      <c r="L70" s="55"/>
      <c r="M70" s="55"/>
      <c r="N70" s="55"/>
    </row>
    <row r="71" spans="6:14" x14ac:dyDescent="0.2">
      <c r="F71" s="55"/>
      <c r="G71" s="55"/>
      <c r="H71" s="55"/>
      <c r="I71" s="55"/>
      <c r="J71" s="55"/>
      <c r="K71" s="55"/>
      <c r="L71" s="55"/>
      <c r="M71" s="55"/>
      <c r="N71" s="55"/>
    </row>
    <row r="72" spans="6:14" x14ac:dyDescent="0.2">
      <c r="F72" s="55"/>
      <c r="G72" s="55"/>
      <c r="H72" s="55"/>
      <c r="I72" s="55"/>
      <c r="J72" s="55"/>
      <c r="K72" s="55"/>
      <c r="L72" s="55"/>
      <c r="M72" s="55"/>
      <c r="N72" s="55"/>
    </row>
    <row r="73" spans="6:14" x14ac:dyDescent="0.2">
      <c r="F73" s="55"/>
      <c r="G73" s="55"/>
      <c r="H73" s="55"/>
      <c r="I73" s="55"/>
      <c r="J73" s="55"/>
      <c r="K73" s="55"/>
      <c r="L73" s="55"/>
      <c r="M73" s="55"/>
      <c r="N73" s="55"/>
    </row>
    <row r="74" spans="6:14" x14ac:dyDescent="0.2">
      <c r="F74" s="55"/>
      <c r="G74" s="55"/>
      <c r="H74" s="55"/>
      <c r="I74" s="55"/>
      <c r="J74" s="55"/>
      <c r="K74" s="55"/>
      <c r="L74" s="55"/>
      <c r="M74" s="55"/>
      <c r="N74" s="55"/>
    </row>
    <row r="75" spans="6:14" x14ac:dyDescent="0.2">
      <c r="F75" s="55"/>
      <c r="G75" s="55"/>
      <c r="H75" s="55"/>
      <c r="I75" s="55"/>
      <c r="J75" s="55"/>
      <c r="K75" s="55"/>
      <c r="L75" s="55"/>
      <c r="M75" s="55"/>
      <c r="N75" s="55"/>
    </row>
    <row r="76" spans="6:14" x14ac:dyDescent="0.2">
      <c r="F76" s="55"/>
      <c r="G76" s="55"/>
      <c r="H76" s="55"/>
      <c r="I76" s="55"/>
      <c r="J76" s="55"/>
      <c r="K76" s="55"/>
      <c r="L76" s="55"/>
      <c r="M76" s="55"/>
      <c r="N76" s="55"/>
    </row>
    <row r="77" spans="6:14" x14ac:dyDescent="0.2">
      <c r="F77" s="55"/>
      <c r="G77" s="55"/>
      <c r="H77" s="55"/>
      <c r="I77" s="55"/>
      <c r="J77" s="55"/>
      <c r="K77" s="55"/>
      <c r="L77" s="55"/>
      <c r="M77" s="55"/>
      <c r="N77" s="55"/>
    </row>
    <row r="78" spans="6:14" x14ac:dyDescent="0.2">
      <c r="F78" s="55"/>
      <c r="G78" s="55"/>
      <c r="H78" s="55"/>
      <c r="I78" s="55"/>
      <c r="J78" s="55"/>
      <c r="K78" s="55"/>
      <c r="L78" s="55"/>
      <c r="M78" s="55"/>
      <c r="N78" s="55"/>
    </row>
    <row r="79" spans="6:14" x14ac:dyDescent="0.2">
      <c r="F79" s="55"/>
      <c r="G79" s="55"/>
      <c r="H79" s="55"/>
      <c r="I79" s="55"/>
      <c r="J79" s="55"/>
      <c r="K79" s="55"/>
      <c r="L79" s="55"/>
      <c r="M79" s="55"/>
      <c r="N79" s="55"/>
    </row>
    <row r="80" spans="6:14" x14ac:dyDescent="0.2">
      <c r="F80" s="55"/>
      <c r="G80" s="55"/>
      <c r="H80" s="55"/>
      <c r="I80" s="55"/>
      <c r="J80" s="55"/>
      <c r="K80" s="55"/>
      <c r="L80" s="55"/>
      <c r="M80" s="55"/>
      <c r="N80" s="55"/>
    </row>
    <row r="81" spans="6:14" x14ac:dyDescent="0.2">
      <c r="F81" s="55"/>
      <c r="G81" s="55"/>
      <c r="H81" s="55"/>
      <c r="I81" s="55"/>
      <c r="J81" s="55"/>
      <c r="K81" s="55"/>
      <c r="L81" s="55"/>
      <c r="M81" s="55"/>
      <c r="N81" s="55"/>
    </row>
    <row r="82" spans="6:14" x14ac:dyDescent="0.2">
      <c r="F82" s="55"/>
      <c r="G82" s="55"/>
      <c r="H82" s="55"/>
      <c r="I82" s="55"/>
      <c r="J82" s="55"/>
      <c r="K82" s="55"/>
      <c r="L82" s="55"/>
      <c r="M82" s="55"/>
      <c r="N82" s="55"/>
    </row>
    <row r="83" spans="6:14" x14ac:dyDescent="0.2">
      <c r="F83" s="55"/>
      <c r="G83" s="55"/>
      <c r="H83" s="55"/>
      <c r="I83" s="55"/>
      <c r="J83" s="55"/>
      <c r="K83" s="55"/>
      <c r="L83" s="55"/>
      <c r="M83" s="55"/>
      <c r="N83" s="55"/>
    </row>
    <row r="84" spans="6:14" x14ac:dyDescent="0.2">
      <c r="F84" s="55"/>
      <c r="G84" s="55"/>
      <c r="H84" s="55"/>
      <c r="I84" s="55"/>
      <c r="J84" s="55"/>
      <c r="K84" s="55"/>
      <c r="L84" s="55"/>
      <c r="M84" s="55"/>
      <c r="N84" s="55"/>
    </row>
    <row r="85" spans="6:14" x14ac:dyDescent="0.2">
      <c r="F85" s="55"/>
      <c r="G85" s="55"/>
      <c r="H85" s="55"/>
      <c r="I85" s="55"/>
      <c r="J85" s="55"/>
      <c r="K85" s="55"/>
      <c r="L85" s="55"/>
      <c r="M85" s="55"/>
      <c r="N85" s="55"/>
    </row>
    <row r="86" spans="6:14" x14ac:dyDescent="0.2">
      <c r="F86" s="55"/>
      <c r="G86" s="55"/>
      <c r="H86" s="55"/>
      <c r="I86" s="55"/>
      <c r="J86" s="55"/>
      <c r="K86" s="55"/>
      <c r="L86" s="55"/>
      <c r="M86" s="55"/>
      <c r="N86" s="55"/>
    </row>
    <row r="87" spans="6:14" x14ac:dyDescent="0.2">
      <c r="F87" s="55"/>
      <c r="G87" s="55"/>
      <c r="H87" s="55"/>
      <c r="I87" s="55"/>
      <c r="J87" s="55"/>
      <c r="K87" s="55"/>
      <c r="L87" s="55"/>
      <c r="M87" s="55"/>
      <c r="N87" s="55"/>
    </row>
    <row r="88" spans="6:14" x14ac:dyDescent="0.2">
      <c r="F88" s="55"/>
      <c r="G88" s="55"/>
      <c r="H88" s="55"/>
      <c r="I88" s="55"/>
      <c r="J88" s="55"/>
      <c r="K88" s="55"/>
      <c r="L88" s="55"/>
      <c r="M88" s="55"/>
      <c r="N88" s="55"/>
    </row>
    <row r="89" spans="6:14" x14ac:dyDescent="0.2">
      <c r="F89" s="55"/>
      <c r="G89" s="55"/>
      <c r="H89" s="55"/>
      <c r="I89" s="55"/>
      <c r="J89" s="55"/>
      <c r="K89" s="55"/>
      <c r="L89" s="55"/>
      <c r="M89" s="55"/>
      <c r="N89" s="55"/>
    </row>
    <row r="90" spans="6:14" x14ac:dyDescent="0.2">
      <c r="F90" s="55"/>
      <c r="G90" s="55"/>
      <c r="H90" s="55"/>
      <c r="I90" s="55"/>
      <c r="J90" s="55"/>
      <c r="K90" s="55"/>
      <c r="L90" s="55"/>
      <c r="M90" s="55"/>
      <c r="N90" s="55"/>
    </row>
    <row r="91" spans="6:14" x14ac:dyDescent="0.2">
      <c r="F91" s="55"/>
      <c r="G91" s="55"/>
      <c r="H91" s="55"/>
      <c r="I91" s="55"/>
      <c r="J91" s="55"/>
      <c r="K91" s="55"/>
      <c r="L91" s="55"/>
      <c r="M91" s="55"/>
      <c r="N91" s="55"/>
    </row>
    <row r="92" spans="6:14" x14ac:dyDescent="0.2">
      <c r="F92" s="55"/>
      <c r="G92" s="55"/>
      <c r="H92" s="55"/>
      <c r="I92" s="55"/>
      <c r="J92" s="55"/>
      <c r="K92" s="55"/>
      <c r="L92" s="55"/>
      <c r="M92" s="55"/>
      <c r="N92" s="55"/>
    </row>
    <row r="93" spans="6:14" x14ac:dyDescent="0.2">
      <c r="F93" s="55"/>
      <c r="G93" s="55"/>
      <c r="H93" s="55"/>
      <c r="I93" s="55"/>
      <c r="J93" s="55"/>
      <c r="K93" s="55"/>
      <c r="L93" s="55"/>
      <c r="M93" s="55"/>
      <c r="N93" s="55"/>
    </row>
    <row r="94" spans="6:14" x14ac:dyDescent="0.2">
      <c r="F94" s="55"/>
      <c r="G94" s="55"/>
      <c r="H94" s="55"/>
      <c r="I94" s="55"/>
      <c r="J94" s="55"/>
      <c r="K94" s="55"/>
      <c r="L94" s="55"/>
      <c r="M94" s="55"/>
      <c r="N94" s="55"/>
    </row>
    <row r="95" spans="6:14" x14ac:dyDescent="0.2">
      <c r="F95" s="55"/>
      <c r="G95" s="55"/>
      <c r="H95" s="55"/>
      <c r="I95" s="55"/>
      <c r="J95" s="55"/>
      <c r="K95" s="55"/>
      <c r="L95" s="55"/>
      <c r="M95" s="55"/>
      <c r="N95" s="55"/>
    </row>
    <row r="96" spans="6:14" x14ac:dyDescent="0.2">
      <c r="F96" s="55"/>
      <c r="G96" s="55"/>
      <c r="H96" s="55"/>
      <c r="I96" s="55"/>
      <c r="J96" s="55"/>
      <c r="K96" s="55"/>
      <c r="L96" s="55"/>
      <c r="M96" s="55"/>
      <c r="N96" s="55"/>
    </row>
    <row r="97" spans="6:14" x14ac:dyDescent="0.2">
      <c r="F97" s="55"/>
      <c r="G97" s="55"/>
      <c r="H97" s="55"/>
      <c r="I97" s="55"/>
      <c r="J97" s="55"/>
      <c r="K97" s="55"/>
      <c r="L97" s="55"/>
      <c r="M97" s="55"/>
      <c r="N97" s="55"/>
    </row>
    <row r="98" spans="6:14" x14ac:dyDescent="0.2">
      <c r="F98" s="55"/>
      <c r="G98" s="55"/>
      <c r="H98" s="55"/>
      <c r="I98" s="55"/>
      <c r="J98" s="55"/>
      <c r="K98" s="55"/>
      <c r="L98" s="55"/>
      <c r="M98" s="55"/>
      <c r="N98" s="55"/>
    </row>
    <row r="99" spans="6:14" x14ac:dyDescent="0.2">
      <c r="F99" s="55"/>
      <c r="G99" s="55"/>
      <c r="H99" s="55"/>
      <c r="I99" s="55"/>
      <c r="J99" s="55"/>
      <c r="K99" s="55"/>
      <c r="L99" s="55"/>
      <c r="M99" s="55"/>
      <c r="N99" s="55"/>
    </row>
    <row r="100" spans="6:14" x14ac:dyDescent="0.2">
      <c r="F100" s="55"/>
      <c r="G100" s="55"/>
      <c r="H100" s="55"/>
      <c r="I100" s="55"/>
      <c r="J100" s="55"/>
      <c r="K100" s="55"/>
      <c r="L100" s="55"/>
      <c r="M100" s="55"/>
      <c r="N100" s="55"/>
    </row>
    <row r="101" spans="6:14" x14ac:dyDescent="0.2">
      <c r="F101" s="55"/>
      <c r="G101" s="55"/>
      <c r="H101" s="55"/>
      <c r="I101" s="55"/>
      <c r="J101" s="55"/>
      <c r="K101" s="55"/>
      <c r="L101" s="55"/>
      <c r="M101" s="55"/>
      <c r="N101" s="55"/>
    </row>
    <row r="102" spans="6:14" x14ac:dyDescent="0.2">
      <c r="F102" s="55"/>
      <c r="G102" s="55"/>
      <c r="H102" s="55"/>
      <c r="I102" s="55"/>
      <c r="J102" s="55"/>
      <c r="K102" s="55"/>
      <c r="L102" s="55"/>
      <c r="M102" s="55"/>
      <c r="N102" s="55"/>
    </row>
    <row r="103" spans="6:14" x14ac:dyDescent="0.2">
      <c r="F103" s="55"/>
      <c r="G103" s="55"/>
      <c r="H103" s="55"/>
      <c r="I103" s="55"/>
      <c r="J103" s="55"/>
      <c r="K103" s="55"/>
      <c r="L103" s="55"/>
      <c r="M103" s="55"/>
      <c r="N103" s="55"/>
    </row>
    <row r="104" spans="6:14" x14ac:dyDescent="0.2">
      <c r="F104" s="55"/>
      <c r="G104" s="55"/>
      <c r="H104" s="55"/>
      <c r="I104" s="55"/>
      <c r="J104" s="55"/>
      <c r="K104" s="55"/>
      <c r="L104" s="55"/>
      <c r="M104" s="55"/>
      <c r="N104" s="55"/>
    </row>
    <row r="105" spans="6:14" x14ac:dyDescent="0.2">
      <c r="F105" s="55"/>
      <c r="G105" s="55"/>
      <c r="H105" s="55"/>
      <c r="I105" s="55"/>
      <c r="J105" s="55"/>
      <c r="K105" s="55"/>
      <c r="L105" s="55"/>
      <c r="M105" s="55"/>
      <c r="N105" s="55"/>
    </row>
    <row r="106" spans="6:14" x14ac:dyDescent="0.2">
      <c r="F106" s="55"/>
      <c r="G106" s="55"/>
      <c r="H106" s="55"/>
      <c r="I106" s="55"/>
      <c r="J106" s="55"/>
      <c r="K106" s="55"/>
      <c r="L106" s="55"/>
      <c r="M106" s="55"/>
      <c r="N106" s="55"/>
    </row>
    <row r="107" spans="6:14" x14ac:dyDescent="0.2">
      <c r="F107" s="55"/>
      <c r="G107" s="55"/>
      <c r="H107" s="55"/>
      <c r="I107" s="55"/>
      <c r="J107" s="55"/>
      <c r="K107" s="55"/>
      <c r="L107" s="55"/>
      <c r="M107" s="55"/>
      <c r="N107" s="55"/>
    </row>
    <row r="108" spans="6:14" x14ac:dyDescent="0.2">
      <c r="F108" s="55"/>
      <c r="G108" s="55"/>
      <c r="H108" s="55"/>
      <c r="I108" s="55"/>
      <c r="J108" s="55"/>
      <c r="K108" s="55"/>
      <c r="L108" s="55"/>
      <c r="M108" s="55"/>
      <c r="N108" s="55"/>
    </row>
    <row r="109" spans="6:14" x14ac:dyDescent="0.2">
      <c r="F109" s="55"/>
      <c r="G109" s="55"/>
      <c r="H109" s="55"/>
      <c r="I109" s="55"/>
      <c r="J109" s="55"/>
      <c r="K109" s="55"/>
      <c r="L109" s="55"/>
      <c r="M109" s="55"/>
      <c r="N109" s="55"/>
    </row>
    <row r="110" spans="6:14" x14ac:dyDescent="0.2">
      <c r="F110" s="55"/>
      <c r="G110" s="55"/>
      <c r="H110" s="55"/>
      <c r="I110" s="55"/>
      <c r="J110" s="55"/>
      <c r="K110" s="55"/>
      <c r="L110" s="55"/>
      <c r="M110" s="55"/>
      <c r="N110" s="55"/>
    </row>
    <row r="111" spans="6:14" x14ac:dyDescent="0.2">
      <c r="F111" s="55"/>
      <c r="G111" s="55"/>
      <c r="H111" s="55"/>
      <c r="I111" s="55"/>
      <c r="J111" s="55"/>
      <c r="K111" s="55"/>
      <c r="L111" s="55"/>
      <c r="M111" s="55"/>
      <c r="N111" s="55"/>
    </row>
    <row r="112" spans="6:14" x14ac:dyDescent="0.2">
      <c r="F112" s="55"/>
      <c r="G112" s="55"/>
      <c r="H112" s="55"/>
      <c r="I112" s="55"/>
      <c r="J112" s="55"/>
      <c r="K112" s="55"/>
      <c r="L112" s="55"/>
      <c r="M112" s="55"/>
      <c r="N112" s="55"/>
    </row>
    <row r="113" spans="6:14" x14ac:dyDescent="0.2">
      <c r="F113" s="55"/>
      <c r="G113" s="55"/>
      <c r="H113" s="55"/>
      <c r="I113" s="55"/>
      <c r="J113" s="55"/>
      <c r="K113" s="55"/>
      <c r="L113" s="55"/>
      <c r="M113" s="55"/>
      <c r="N113" s="55"/>
    </row>
    <row r="114" spans="6:14" x14ac:dyDescent="0.2">
      <c r="F114" s="55"/>
      <c r="G114" s="55"/>
      <c r="H114" s="55"/>
      <c r="I114" s="55"/>
      <c r="J114" s="55"/>
      <c r="K114" s="55"/>
      <c r="L114" s="55"/>
      <c r="M114" s="55"/>
      <c r="N114" s="55"/>
    </row>
    <row r="115" spans="6:14" x14ac:dyDescent="0.2">
      <c r="F115" s="55"/>
      <c r="G115" s="55"/>
      <c r="H115" s="55"/>
      <c r="I115" s="55"/>
      <c r="J115" s="55"/>
      <c r="K115" s="55"/>
      <c r="L115" s="55"/>
      <c r="M115" s="55"/>
      <c r="N115" s="55"/>
    </row>
    <row r="116" spans="6:14" x14ac:dyDescent="0.2">
      <c r="F116" s="55"/>
      <c r="G116" s="55"/>
      <c r="H116" s="55"/>
      <c r="I116" s="55"/>
      <c r="J116" s="55"/>
      <c r="K116" s="55"/>
      <c r="L116" s="55"/>
      <c r="M116" s="55"/>
      <c r="N116" s="55"/>
    </row>
    <row r="117" spans="6:14" x14ac:dyDescent="0.2">
      <c r="F117" s="55"/>
      <c r="G117" s="55"/>
      <c r="H117" s="55"/>
      <c r="I117" s="55"/>
      <c r="J117" s="55"/>
      <c r="K117" s="55"/>
      <c r="L117" s="55"/>
      <c r="M117" s="55"/>
      <c r="N117" s="55"/>
    </row>
    <row r="118" spans="6:14" x14ac:dyDescent="0.2">
      <c r="F118" s="55"/>
      <c r="G118" s="55"/>
      <c r="H118" s="55"/>
      <c r="I118" s="55"/>
      <c r="J118" s="55"/>
      <c r="K118" s="55"/>
      <c r="L118" s="55"/>
      <c r="M118" s="55"/>
      <c r="N118" s="55"/>
    </row>
    <row r="119" spans="6:14" x14ac:dyDescent="0.2">
      <c r="F119" s="55"/>
      <c r="G119" s="55"/>
      <c r="H119" s="55"/>
      <c r="I119" s="55"/>
      <c r="J119" s="55"/>
      <c r="K119" s="55"/>
      <c r="L119" s="55"/>
      <c r="M119" s="55"/>
      <c r="N119" s="55"/>
    </row>
    <row r="120" spans="6:14" x14ac:dyDescent="0.2">
      <c r="F120" s="55"/>
      <c r="G120" s="55"/>
      <c r="H120" s="55"/>
      <c r="I120" s="55"/>
      <c r="J120" s="55"/>
      <c r="K120" s="55"/>
      <c r="L120" s="55"/>
      <c r="M120" s="55"/>
      <c r="N120" s="55"/>
    </row>
    <row r="121" spans="6:14" x14ac:dyDescent="0.2">
      <c r="F121" s="55"/>
      <c r="G121" s="55"/>
      <c r="H121" s="55"/>
      <c r="I121" s="55"/>
      <c r="J121" s="55"/>
      <c r="K121" s="55"/>
      <c r="L121" s="55"/>
      <c r="M121" s="55"/>
      <c r="N121" s="55"/>
    </row>
    <row r="122" spans="6:14" x14ac:dyDescent="0.2">
      <c r="F122" s="55"/>
      <c r="G122" s="55"/>
      <c r="H122" s="55"/>
      <c r="I122" s="55"/>
      <c r="J122" s="55"/>
      <c r="K122" s="55"/>
      <c r="L122" s="55"/>
      <c r="M122" s="55"/>
      <c r="N122" s="55"/>
    </row>
    <row r="123" spans="6:14" x14ac:dyDescent="0.2">
      <c r="F123" s="55"/>
      <c r="G123" s="55"/>
      <c r="H123" s="55"/>
      <c r="I123" s="55"/>
      <c r="J123" s="55"/>
      <c r="K123" s="55"/>
      <c r="L123" s="55"/>
      <c r="M123" s="55"/>
      <c r="N123" s="55"/>
    </row>
    <row r="124" spans="6:14" x14ac:dyDescent="0.2">
      <c r="F124" s="55"/>
      <c r="G124" s="55"/>
      <c r="H124" s="55"/>
      <c r="I124" s="55"/>
      <c r="J124" s="55"/>
      <c r="K124" s="55"/>
      <c r="L124" s="55"/>
      <c r="M124" s="55"/>
      <c r="N124" s="55"/>
    </row>
    <row r="125" spans="6:14" x14ac:dyDescent="0.2">
      <c r="F125" s="55"/>
      <c r="G125" s="55"/>
      <c r="H125" s="55"/>
      <c r="I125" s="55"/>
      <c r="J125" s="55"/>
      <c r="K125" s="55"/>
      <c r="L125" s="55"/>
      <c r="M125" s="55"/>
      <c r="N125" s="55"/>
    </row>
    <row r="126" spans="6:14" x14ac:dyDescent="0.2">
      <c r="F126" s="55"/>
      <c r="G126" s="55"/>
      <c r="H126" s="55"/>
      <c r="I126" s="55"/>
      <c r="J126" s="55"/>
      <c r="K126" s="55"/>
      <c r="L126" s="55"/>
      <c r="M126" s="55"/>
      <c r="N126" s="55"/>
    </row>
    <row r="127" spans="6:14" x14ac:dyDescent="0.2">
      <c r="F127" s="55"/>
      <c r="G127" s="55"/>
      <c r="H127" s="55"/>
      <c r="I127" s="55"/>
      <c r="J127" s="55"/>
      <c r="K127" s="55"/>
      <c r="L127" s="55"/>
      <c r="M127" s="55"/>
      <c r="N127" s="55"/>
    </row>
    <row r="128" spans="6:14" x14ac:dyDescent="0.2">
      <c r="F128" s="55"/>
      <c r="G128" s="55"/>
      <c r="H128" s="55"/>
      <c r="I128" s="55"/>
      <c r="J128" s="55"/>
      <c r="K128" s="55"/>
      <c r="L128" s="55"/>
      <c r="M128" s="55"/>
      <c r="N128" s="55"/>
    </row>
    <row r="129" spans="6:14" x14ac:dyDescent="0.2">
      <c r="F129" s="55"/>
      <c r="G129" s="55"/>
      <c r="H129" s="55"/>
      <c r="I129" s="55"/>
      <c r="J129" s="55"/>
      <c r="K129" s="55"/>
      <c r="L129" s="55"/>
      <c r="M129" s="55"/>
      <c r="N129" s="55"/>
    </row>
    <row r="130" spans="6:14" x14ac:dyDescent="0.2">
      <c r="F130" s="55"/>
      <c r="G130" s="55"/>
      <c r="H130" s="55"/>
      <c r="I130" s="55"/>
      <c r="J130" s="55"/>
      <c r="K130" s="55"/>
      <c r="L130" s="55"/>
      <c r="M130" s="55"/>
      <c r="N130" s="55"/>
    </row>
    <row r="131" spans="6:14" x14ac:dyDescent="0.2">
      <c r="F131" s="55"/>
      <c r="G131" s="55"/>
      <c r="H131" s="55"/>
      <c r="I131" s="55"/>
      <c r="J131" s="55"/>
      <c r="K131" s="55"/>
      <c r="L131" s="55"/>
      <c r="M131" s="55"/>
      <c r="N131" s="55"/>
    </row>
    <row r="132" spans="6:14" x14ac:dyDescent="0.2">
      <c r="F132" s="55"/>
      <c r="G132" s="55"/>
      <c r="H132" s="55"/>
      <c r="I132" s="55"/>
      <c r="J132" s="55"/>
      <c r="K132" s="55"/>
      <c r="L132" s="55"/>
      <c r="M132" s="55"/>
      <c r="N132" s="55"/>
    </row>
    <row r="133" spans="6:14" x14ac:dyDescent="0.2">
      <c r="F133" s="55"/>
      <c r="G133" s="55"/>
      <c r="H133" s="55"/>
      <c r="I133" s="55"/>
      <c r="J133" s="55"/>
      <c r="K133" s="55"/>
      <c r="L133" s="55"/>
      <c r="M133" s="55"/>
      <c r="N133" s="55"/>
    </row>
    <row r="134" spans="6:14" x14ac:dyDescent="0.2">
      <c r="F134" s="55"/>
      <c r="G134" s="55"/>
      <c r="H134" s="55"/>
      <c r="I134" s="55"/>
      <c r="J134" s="55"/>
      <c r="K134" s="55"/>
      <c r="L134" s="55"/>
      <c r="M134" s="55"/>
      <c r="N134" s="55"/>
    </row>
    <row r="135" spans="6:14" x14ac:dyDescent="0.2">
      <c r="F135" s="55"/>
      <c r="G135" s="55"/>
      <c r="H135" s="55"/>
      <c r="I135" s="55"/>
      <c r="J135" s="55"/>
      <c r="K135" s="55"/>
      <c r="L135" s="55"/>
      <c r="M135" s="55"/>
      <c r="N135" s="55"/>
    </row>
    <row r="136" spans="6:14" x14ac:dyDescent="0.2">
      <c r="F136" s="55"/>
      <c r="G136" s="55"/>
      <c r="H136" s="55"/>
      <c r="I136" s="55"/>
      <c r="J136" s="55"/>
      <c r="K136" s="55"/>
      <c r="L136" s="55"/>
      <c r="M136" s="55"/>
      <c r="N136" s="55"/>
    </row>
    <row r="137" spans="6:14" x14ac:dyDescent="0.2">
      <c r="F137" s="55"/>
      <c r="G137" s="55"/>
      <c r="H137" s="55"/>
      <c r="I137" s="55"/>
      <c r="J137" s="55"/>
      <c r="K137" s="55"/>
      <c r="L137" s="55"/>
      <c r="M137" s="55"/>
      <c r="N137" s="55"/>
    </row>
    <row r="138" spans="6:14" x14ac:dyDescent="0.2">
      <c r="F138" s="55"/>
      <c r="G138" s="55"/>
      <c r="H138" s="55"/>
      <c r="I138" s="55"/>
      <c r="J138" s="55"/>
      <c r="K138" s="55"/>
      <c r="L138" s="55"/>
      <c r="M138" s="55"/>
      <c r="N138" s="55"/>
    </row>
    <row r="139" spans="6:14" x14ac:dyDescent="0.2">
      <c r="F139" s="55"/>
      <c r="G139" s="55"/>
      <c r="H139" s="55"/>
      <c r="I139" s="55"/>
      <c r="J139" s="55"/>
      <c r="K139" s="55"/>
      <c r="L139" s="55"/>
      <c r="M139" s="55"/>
      <c r="N139" s="55"/>
    </row>
    <row r="140" spans="6:14" x14ac:dyDescent="0.2">
      <c r="F140" s="55"/>
      <c r="G140" s="55"/>
      <c r="H140" s="55"/>
      <c r="I140" s="55"/>
      <c r="J140" s="55"/>
      <c r="K140" s="55"/>
      <c r="L140" s="55"/>
      <c r="M140" s="55"/>
      <c r="N140" s="55"/>
    </row>
    <row r="141" spans="6:14" x14ac:dyDescent="0.2">
      <c r="F141" s="55"/>
      <c r="G141" s="55"/>
      <c r="H141" s="55"/>
      <c r="I141" s="55"/>
      <c r="J141" s="55"/>
      <c r="K141" s="55"/>
      <c r="L141" s="55"/>
      <c r="M141" s="55"/>
      <c r="N141" s="55"/>
    </row>
    <row r="142" spans="6:14" x14ac:dyDescent="0.2">
      <c r="F142" s="55"/>
      <c r="G142" s="55"/>
      <c r="H142" s="55"/>
      <c r="I142" s="55"/>
      <c r="J142" s="55"/>
      <c r="K142" s="55"/>
      <c r="L142" s="55"/>
      <c r="M142" s="55"/>
      <c r="N142" s="55"/>
    </row>
    <row r="143" spans="6:14" x14ac:dyDescent="0.2">
      <c r="F143" s="55"/>
      <c r="G143" s="55"/>
      <c r="H143" s="55"/>
      <c r="I143" s="55"/>
      <c r="J143" s="55"/>
      <c r="K143" s="55"/>
      <c r="L143" s="55"/>
      <c r="M143" s="55"/>
      <c r="N143" s="55"/>
    </row>
    <row r="144" spans="6:14" x14ac:dyDescent="0.2">
      <c r="F144" s="55"/>
      <c r="G144" s="55"/>
      <c r="H144" s="55"/>
      <c r="I144" s="55"/>
      <c r="J144" s="55"/>
      <c r="K144" s="55"/>
      <c r="L144" s="55"/>
      <c r="M144" s="55"/>
      <c r="N144" s="55"/>
    </row>
    <row r="145" spans="6:14" x14ac:dyDescent="0.2">
      <c r="F145" s="55"/>
      <c r="G145" s="55"/>
      <c r="H145" s="55"/>
      <c r="I145" s="55"/>
      <c r="J145" s="55"/>
      <c r="K145" s="55"/>
      <c r="L145" s="55"/>
      <c r="M145" s="55"/>
      <c r="N145" s="55"/>
    </row>
    <row r="146" spans="6:14" x14ac:dyDescent="0.2">
      <c r="F146" s="55"/>
      <c r="G146" s="55"/>
      <c r="H146" s="55"/>
      <c r="I146" s="55"/>
      <c r="J146" s="55"/>
      <c r="K146" s="55"/>
      <c r="L146" s="55"/>
      <c r="M146" s="55"/>
      <c r="N146" s="55"/>
    </row>
    <row r="147" spans="6:14" x14ac:dyDescent="0.2">
      <c r="F147" s="55"/>
      <c r="G147" s="55"/>
      <c r="H147" s="55"/>
      <c r="I147" s="55"/>
      <c r="J147" s="55"/>
      <c r="K147" s="55"/>
      <c r="L147" s="55"/>
      <c r="M147" s="55"/>
      <c r="N147" s="55"/>
    </row>
    <row r="148" spans="6:14" x14ac:dyDescent="0.2">
      <c r="F148" s="55"/>
      <c r="G148" s="55"/>
      <c r="H148" s="55"/>
      <c r="I148" s="55"/>
      <c r="J148" s="55"/>
      <c r="K148" s="55"/>
      <c r="L148" s="55"/>
      <c r="M148" s="55"/>
      <c r="N148" s="55"/>
    </row>
    <row r="149" spans="6:14" x14ac:dyDescent="0.2">
      <c r="F149" s="55"/>
      <c r="G149" s="55"/>
      <c r="H149" s="55"/>
      <c r="I149" s="55"/>
      <c r="J149" s="55"/>
      <c r="K149" s="55"/>
      <c r="L149" s="55"/>
      <c r="M149" s="55"/>
      <c r="N149" s="55"/>
    </row>
    <row r="150" spans="6:14" x14ac:dyDescent="0.2">
      <c r="F150" s="55"/>
      <c r="G150" s="55"/>
      <c r="H150" s="55"/>
      <c r="I150" s="55"/>
      <c r="J150" s="55"/>
      <c r="K150" s="55"/>
      <c r="L150" s="55"/>
      <c r="M150" s="55"/>
      <c r="N150" s="55"/>
    </row>
    <row r="151" spans="6:14" x14ac:dyDescent="0.2">
      <c r="F151" s="55"/>
      <c r="G151" s="55"/>
      <c r="H151" s="55"/>
      <c r="I151" s="55"/>
      <c r="J151" s="55"/>
      <c r="K151" s="55"/>
      <c r="L151" s="55"/>
      <c r="M151" s="55"/>
      <c r="N151" s="55"/>
    </row>
    <row r="152" spans="6:14" x14ac:dyDescent="0.2">
      <c r="F152" s="55"/>
      <c r="G152" s="55"/>
      <c r="H152" s="55"/>
      <c r="I152" s="55"/>
      <c r="J152" s="55"/>
      <c r="K152" s="55"/>
      <c r="L152" s="55"/>
      <c r="M152" s="55"/>
      <c r="N152" s="55"/>
    </row>
    <row r="153" spans="6:14" x14ac:dyDescent="0.2">
      <c r="F153" s="55"/>
      <c r="G153" s="55"/>
      <c r="H153" s="55"/>
      <c r="I153" s="55"/>
      <c r="J153" s="55"/>
      <c r="K153" s="55"/>
      <c r="L153" s="55"/>
      <c r="M153" s="55"/>
      <c r="N153" s="55"/>
    </row>
    <row r="154" spans="6:14" x14ac:dyDescent="0.2">
      <c r="F154" s="55"/>
      <c r="G154" s="55"/>
      <c r="H154" s="55"/>
      <c r="I154" s="55"/>
      <c r="J154" s="55"/>
      <c r="K154" s="55"/>
      <c r="L154" s="55"/>
      <c r="M154" s="55"/>
      <c r="N154" s="55"/>
    </row>
    <row r="155" spans="6:14" x14ac:dyDescent="0.2">
      <c r="F155" s="55"/>
      <c r="G155" s="55"/>
      <c r="H155" s="55"/>
      <c r="I155" s="55"/>
      <c r="J155" s="55"/>
      <c r="K155" s="55"/>
      <c r="L155" s="55"/>
      <c r="M155" s="55"/>
      <c r="N155" s="55"/>
    </row>
    <row r="156" spans="6:14" x14ac:dyDescent="0.2">
      <c r="F156" s="55"/>
      <c r="G156" s="55"/>
      <c r="H156" s="55"/>
      <c r="I156" s="55"/>
      <c r="J156" s="55"/>
      <c r="K156" s="55"/>
      <c r="L156" s="55"/>
      <c r="M156" s="55"/>
      <c r="N156" s="55"/>
    </row>
    <row r="157" spans="6:14" x14ac:dyDescent="0.2">
      <c r="F157" s="55"/>
      <c r="G157" s="55"/>
      <c r="H157" s="55"/>
      <c r="I157" s="55"/>
      <c r="J157" s="55"/>
      <c r="K157" s="55"/>
      <c r="L157" s="55"/>
      <c r="M157" s="55"/>
      <c r="N157" s="55"/>
    </row>
    <row r="158" spans="6:14" x14ac:dyDescent="0.2">
      <c r="F158" s="55"/>
      <c r="G158" s="55"/>
      <c r="H158" s="55"/>
      <c r="I158" s="55"/>
      <c r="J158" s="55"/>
      <c r="K158" s="55"/>
      <c r="L158" s="55"/>
      <c r="M158" s="55"/>
      <c r="N158" s="55"/>
    </row>
    <row r="159" spans="6:14" x14ac:dyDescent="0.2">
      <c r="F159" s="55"/>
      <c r="G159" s="55"/>
      <c r="H159" s="55"/>
      <c r="I159" s="55"/>
      <c r="J159" s="55"/>
      <c r="K159" s="55"/>
      <c r="L159" s="55"/>
      <c r="M159" s="55"/>
      <c r="N159" s="55"/>
    </row>
    <row r="160" spans="6:14" x14ac:dyDescent="0.2">
      <c r="F160" s="55"/>
      <c r="G160" s="55"/>
      <c r="H160" s="55"/>
      <c r="I160" s="55"/>
      <c r="J160" s="55"/>
      <c r="K160" s="55"/>
      <c r="L160" s="55"/>
      <c r="M160" s="55"/>
      <c r="N160" s="55"/>
    </row>
    <row r="161" spans="6:14" x14ac:dyDescent="0.2">
      <c r="F161" s="55"/>
      <c r="G161" s="55"/>
      <c r="H161" s="55"/>
      <c r="I161" s="55"/>
      <c r="J161" s="55"/>
      <c r="K161" s="55"/>
      <c r="L161" s="55"/>
      <c r="M161" s="55"/>
      <c r="N161" s="55"/>
    </row>
    <row r="162" spans="6:14" x14ac:dyDescent="0.2">
      <c r="F162" s="55"/>
      <c r="G162" s="55"/>
      <c r="H162" s="55"/>
      <c r="I162" s="55"/>
      <c r="J162" s="55"/>
      <c r="K162" s="55"/>
      <c r="L162" s="55"/>
      <c r="M162" s="55"/>
      <c r="N162" s="55"/>
    </row>
    <row r="163" spans="6:14" x14ac:dyDescent="0.2">
      <c r="F163" s="55"/>
      <c r="G163" s="55"/>
      <c r="H163" s="55"/>
      <c r="I163" s="55"/>
      <c r="J163" s="55"/>
      <c r="K163" s="55"/>
      <c r="L163" s="55"/>
      <c r="M163" s="55"/>
      <c r="N163" s="55"/>
    </row>
    <row r="164" spans="6:14" x14ac:dyDescent="0.2">
      <c r="F164" s="55"/>
      <c r="G164" s="55"/>
      <c r="H164" s="55"/>
      <c r="I164" s="55"/>
      <c r="J164" s="55"/>
      <c r="K164" s="55"/>
      <c r="L164" s="55"/>
      <c r="M164" s="55"/>
      <c r="N164" s="55"/>
    </row>
    <row r="165" spans="6:14" x14ac:dyDescent="0.2">
      <c r="F165" s="55"/>
      <c r="G165" s="55"/>
      <c r="H165" s="55"/>
      <c r="I165" s="55"/>
      <c r="J165" s="55"/>
      <c r="K165" s="55"/>
      <c r="L165" s="55"/>
      <c r="M165" s="55"/>
      <c r="N165" s="55"/>
    </row>
    <row r="166" spans="6:14" x14ac:dyDescent="0.2">
      <c r="F166" s="55"/>
      <c r="G166" s="55"/>
      <c r="H166" s="55"/>
      <c r="I166" s="55"/>
      <c r="J166" s="55"/>
      <c r="K166" s="55"/>
      <c r="L166" s="55"/>
      <c r="M166" s="55"/>
      <c r="N166" s="55"/>
    </row>
    <row r="167" spans="6:14" x14ac:dyDescent="0.2">
      <c r="F167" s="55"/>
      <c r="G167" s="55"/>
      <c r="H167" s="55"/>
      <c r="I167" s="55"/>
      <c r="J167" s="55"/>
      <c r="K167" s="55"/>
      <c r="L167" s="55"/>
      <c r="M167" s="55"/>
      <c r="N167" s="55"/>
    </row>
    <row r="168" spans="6:14" x14ac:dyDescent="0.2">
      <c r="F168" s="55"/>
      <c r="G168" s="55"/>
      <c r="H168" s="55"/>
      <c r="I168" s="55"/>
      <c r="J168" s="55"/>
      <c r="K168" s="55"/>
      <c r="L168" s="55"/>
      <c r="M168" s="55"/>
      <c r="N168" s="55"/>
    </row>
    <row r="169" spans="6:14" x14ac:dyDescent="0.2">
      <c r="F169" s="55"/>
      <c r="G169" s="55"/>
      <c r="H169" s="55"/>
      <c r="I169" s="55"/>
      <c r="J169" s="55"/>
      <c r="K169" s="55"/>
      <c r="L169" s="55"/>
      <c r="M169" s="55"/>
      <c r="N169" s="55"/>
    </row>
    <row r="170" spans="6:14" x14ac:dyDescent="0.2">
      <c r="F170" s="55"/>
      <c r="G170" s="55"/>
      <c r="H170" s="55"/>
      <c r="I170" s="55"/>
      <c r="J170" s="55"/>
      <c r="K170" s="55"/>
      <c r="L170" s="55"/>
      <c r="M170" s="55"/>
      <c r="N170" s="55"/>
    </row>
    <row r="171" spans="6:14" x14ac:dyDescent="0.2">
      <c r="F171" s="55"/>
      <c r="G171" s="55"/>
      <c r="H171" s="55"/>
      <c r="I171" s="55"/>
      <c r="J171" s="55"/>
      <c r="K171" s="55"/>
      <c r="L171" s="55"/>
      <c r="M171" s="55"/>
      <c r="N171" s="55"/>
    </row>
    <row r="172" spans="6:14" x14ac:dyDescent="0.2">
      <c r="F172" s="55"/>
      <c r="G172" s="55"/>
      <c r="H172" s="55"/>
      <c r="I172" s="55"/>
      <c r="J172" s="55"/>
      <c r="K172" s="55"/>
      <c r="L172" s="55"/>
      <c r="M172" s="55"/>
      <c r="N172" s="55"/>
    </row>
    <row r="173" spans="6:14" x14ac:dyDescent="0.2">
      <c r="F173" s="55"/>
      <c r="G173" s="55"/>
      <c r="H173" s="55"/>
      <c r="I173" s="55"/>
      <c r="J173" s="55"/>
      <c r="K173" s="55"/>
      <c r="L173" s="55"/>
      <c r="M173" s="55"/>
      <c r="N173" s="55"/>
    </row>
    <row r="174" spans="6:14" x14ac:dyDescent="0.2">
      <c r="F174" s="55"/>
      <c r="G174" s="55"/>
      <c r="H174" s="55"/>
      <c r="I174" s="55"/>
      <c r="J174" s="55"/>
      <c r="K174" s="55"/>
      <c r="L174" s="55"/>
      <c r="M174" s="55"/>
      <c r="N174" s="55"/>
    </row>
    <row r="175" spans="6:14" x14ac:dyDescent="0.2">
      <c r="F175" s="55"/>
      <c r="G175" s="55"/>
      <c r="H175" s="55"/>
      <c r="I175" s="55"/>
      <c r="J175" s="55"/>
      <c r="K175" s="55"/>
      <c r="L175" s="55"/>
      <c r="M175" s="55"/>
      <c r="N175" s="55"/>
    </row>
    <row r="176" spans="6:14" x14ac:dyDescent="0.2">
      <c r="F176" s="55"/>
      <c r="G176" s="55"/>
      <c r="H176" s="55"/>
      <c r="I176" s="55"/>
      <c r="J176" s="55"/>
      <c r="K176" s="55"/>
      <c r="L176" s="55"/>
      <c r="M176" s="55"/>
      <c r="N176" s="55"/>
    </row>
    <row r="177" spans="6:14" x14ac:dyDescent="0.2">
      <c r="F177" s="55"/>
      <c r="G177" s="55"/>
      <c r="H177" s="55"/>
      <c r="I177" s="55"/>
      <c r="J177" s="55"/>
      <c r="K177" s="55"/>
      <c r="L177" s="55"/>
      <c r="M177" s="55"/>
      <c r="N177" s="55"/>
    </row>
    <row r="178" spans="6:14" x14ac:dyDescent="0.2">
      <c r="F178" s="55"/>
      <c r="G178" s="55"/>
      <c r="H178" s="55"/>
      <c r="I178" s="55"/>
      <c r="J178" s="55"/>
      <c r="K178" s="55"/>
      <c r="L178" s="55"/>
      <c r="M178" s="55"/>
      <c r="N178" s="55"/>
    </row>
    <row r="179" spans="6:14" x14ac:dyDescent="0.2">
      <c r="F179" s="55"/>
      <c r="G179" s="55"/>
      <c r="H179" s="55"/>
      <c r="I179" s="55"/>
      <c r="J179" s="55"/>
      <c r="K179" s="55"/>
      <c r="L179" s="55"/>
      <c r="M179" s="55"/>
      <c r="N179" s="55"/>
    </row>
    <row r="180" spans="6:14" x14ac:dyDescent="0.2">
      <c r="F180" s="55"/>
      <c r="G180" s="55"/>
      <c r="H180" s="55"/>
      <c r="I180" s="55"/>
      <c r="J180" s="55"/>
      <c r="K180" s="55"/>
      <c r="L180" s="55"/>
      <c r="M180" s="55"/>
      <c r="N180" s="55"/>
    </row>
    <row r="181" spans="6:14" x14ac:dyDescent="0.2">
      <c r="F181" s="55"/>
      <c r="G181" s="55"/>
      <c r="H181" s="55"/>
      <c r="I181" s="55"/>
      <c r="J181" s="55"/>
      <c r="K181" s="55"/>
      <c r="L181" s="55"/>
      <c r="M181" s="55"/>
      <c r="N181" s="55"/>
    </row>
    <row r="182" spans="6:14" x14ac:dyDescent="0.2">
      <c r="F182" s="55"/>
      <c r="G182" s="55"/>
      <c r="H182" s="55"/>
      <c r="I182" s="55"/>
      <c r="J182" s="55"/>
      <c r="K182" s="55"/>
      <c r="L182" s="55"/>
      <c r="M182" s="55"/>
      <c r="N182" s="55"/>
    </row>
    <row r="183" spans="6:14" x14ac:dyDescent="0.2">
      <c r="F183" s="55"/>
      <c r="G183" s="55"/>
      <c r="H183" s="55"/>
      <c r="I183" s="55"/>
      <c r="J183" s="55"/>
      <c r="K183" s="55"/>
      <c r="L183" s="55"/>
      <c r="M183" s="55"/>
      <c r="N183" s="55"/>
    </row>
    <row r="184" spans="6:14" x14ac:dyDescent="0.2">
      <c r="F184" s="55"/>
      <c r="G184" s="55"/>
      <c r="H184" s="55"/>
      <c r="I184" s="55"/>
      <c r="J184" s="55"/>
      <c r="K184" s="55"/>
      <c r="L184" s="55"/>
      <c r="M184" s="55"/>
      <c r="N184" s="55"/>
    </row>
    <row r="185" spans="6:14" x14ac:dyDescent="0.2">
      <c r="F185" s="55"/>
      <c r="G185" s="55"/>
      <c r="H185" s="55"/>
      <c r="I185" s="55"/>
      <c r="J185" s="55"/>
      <c r="K185" s="55"/>
      <c r="L185" s="55"/>
      <c r="M185" s="55"/>
      <c r="N185" s="55"/>
    </row>
    <row r="186" spans="6:14" x14ac:dyDescent="0.2">
      <c r="F186" s="55"/>
      <c r="G186" s="55"/>
      <c r="H186" s="55"/>
      <c r="I186" s="55"/>
      <c r="J186" s="55"/>
      <c r="K186" s="55"/>
      <c r="L186" s="55"/>
      <c r="M186" s="55"/>
      <c r="N186" s="55"/>
    </row>
    <row r="187" spans="6:14" x14ac:dyDescent="0.2">
      <c r="F187" s="55"/>
      <c r="G187" s="55"/>
      <c r="H187" s="55"/>
      <c r="I187" s="55"/>
      <c r="J187" s="55"/>
      <c r="K187" s="55"/>
      <c r="L187" s="55"/>
      <c r="M187" s="55"/>
      <c r="N187" s="55"/>
    </row>
    <row r="188" spans="6:14" x14ac:dyDescent="0.2">
      <c r="F188" s="55"/>
      <c r="G188" s="55"/>
      <c r="H188" s="55"/>
      <c r="I188" s="55"/>
      <c r="J188" s="55"/>
      <c r="K188" s="55"/>
      <c r="L188" s="55"/>
      <c r="M188" s="55"/>
      <c r="N188" s="55"/>
    </row>
    <row r="189" spans="6:14" x14ac:dyDescent="0.2">
      <c r="F189" s="55"/>
      <c r="G189" s="55"/>
      <c r="H189" s="55"/>
      <c r="I189" s="55"/>
      <c r="J189" s="55"/>
      <c r="K189" s="55"/>
      <c r="L189" s="55"/>
      <c r="M189" s="55"/>
      <c r="N189" s="55"/>
    </row>
    <row r="190" spans="6:14" x14ac:dyDescent="0.2">
      <c r="F190" s="55"/>
      <c r="G190" s="55"/>
      <c r="H190" s="55"/>
      <c r="I190" s="55"/>
      <c r="J190" s="55"/>
      <c r="K190" s="55"/>
      <c r="L190" s="55"/>
      <c r="M190" s="55"/>
      <c r="N190" s="55"/>
    </row>
    <row r="191" spans="6:14" x14ac:dyDescent="0.2">
      <c r="F191" s="55"/>
      <c r="G191" s="55"/>
      <c r="H191" s="55"/>
      <c r="I191" s="55"/>
      <c r="J191" s="55"/>
      <c r="K191" s="55"/>
      <c r="L191" s="55"/>
      <c r="M191" s="55"/>
      <c r="N191" s="55"/>
    </row>
    <row r="192" spans="6:14" x14ac:dyDescent="0.2">
      <c r="F192" s="55"/>
      <c r="G192" s="55"/>
      <c r="H192" s="55"/>
      <c r="I192" s="55"/>
      <c r="J192" s="55"/>
      <c r="K192" s="55"/>
      <c r="L192" s="55"/>
      <c r="M192" s="55"/>
      <c r="N192" s="55"/>
    </row>
    <row r="193" spans="6:14" x14ac:dyDescent="0.2">
      <c r="F193" s="55"/>
      <c r="G193" s="55"/>
      <c r="H193" s="55"/>
      <c r="I193" s="55"/>
      <c r="J193" s="55"/>
      <c r="K193" s="55"/>
      <c r="L193" s="55"/>
      <c r="M193" s="55"/>
      <c r="N193" s="55"/>
    </row>
    <row r="194" spans="6:14" x14ac:dyDescent="0.2">
      <c r="F194" s="55"/>
      <c r="G194" s="55"/>
      <c r="H194" s="55"/>
      <c r="I194" s="55"/>
      <c r="J194" s="55"/>
      <c r="K194" s="55"/>
      <c r="L194" s="55"/>
      <c r="M194" s="55"/>
      <c r="N194" s="55"/>
    </row>
    <row r="195" spans="6:14" x14ac:dyDescent="0.2">
      <c r="F195" s="55"/>
      <c r="G195" s="55"/>
      <c r="H195" s="55"/>
      <c r="I195" s="55"/>
      <c r="J195" s="55"/>
      <c r="K195" s="55"/>
      <c r="L195" s="55"/>
      <c r="M195" s="55"/>
      <c r="N195" s="55"/>
    </row>
    <row r="196" spans="6:14" x14ac:dyDescent="0.2">
      <c r="F196" s="55"/>
      <c r="G196" s="55"/>
      <c r="H196" s="55"/>
      <c r="I196" s="55"/>
      <c r="J196" s="55"/>
      <c r="K196" s="55"/>
      <c r="L196" s="55"/>
      <c r="M196" s="55"/>
      <c r="N196" s="55"/>
    </row>
    <row r="197" spans="6:14" x14ac:dyDescent="0.2">
      <c r="F197" s="55"/>
      <c r="G197" s="55"/>
      <c r="H197" s="55"/>
      <c r="I197" s="55"/>
      <c r="J197" s="55"/>
      <c r="K197" s="55"/>
      <c r="L197" s="55"/>
      <c r="M197" s="55"/>
      <c r="N197" s="55"/>
    </row>
    <row r="198" spans="6:14" x14ac:dyDescent="0.2">
      <c r="F198" s="55"/>
      <c r="G198" s="55"/>
      <c r="H198" s="55"/>
      <c r="I198" s="55"/>
      <c r="J198" s="55"/>
      <c r="K198" s="55"/>
      <c r="L198" s="55"/>
      <c r="M198" s="55"/>
      <c r="N198" s="55"/>
    </row>
    <row r="199" spans="6:14" x14ac:dyDescent="0.2">
      <c r="F199" s="55"/>
      <c r="G199" s="55"/>
      <c r="H199" s="55"/>
      <c r="I199" s="55"/>
      <c r="J199" s="55"/>
      <c r="K199" s="55"/>
      <c r="L199" s="55"/>
      <c r="M199" s="55"/>
      <c r="N199" s="55"/>
    </row>
    <row r="200" spans="6:14" x14ac:dyDescent="0.2">
      <c r="F200" s="55"/>
      <c r="G200" s="55"/>
      <c r="H200" s="55"/>
      <c r="I200" s="55"/>
      <c r="J200" s="55"/>
      <c r="K200" s="55"/>
      <c r="L200" s="55"/>
      <c r="M200" s="55"/>
      <c r="N200" s="55"/>
    </row>
    <row r="201" spans="6:14" x14ac:dyDescent="0.2">
      <c r="F201" s="55"/>
      <c r="G201" s="55"/>
      <c r="H201" s="55"/>
      <c r="I201" s="55"/>
      <c r="J201" s="55"/>
      <c r="K201" s="55"/>
      <c r="L201" s="55"/>
      <c r="M201" s="55"/>
      <c r="N201" s="55"/>
    </row>
    <row r="202" spans="6:14" x14ac:dyDescent="0.2">
      <c r="F202" s="55"/>
      <c r="G202" s="55"/>
      <c r="H202" s="55"/>
      <c r="I202" s="55"/>
      <c r="J202" s="55"/>
      <c r="K202" s="55"/>
      <c r="L202" s="55"/>
      <c r="M202" s="55"/>
      <c r="N202" s="55"/>
    </row>
    <row r="203" spans="6:14" x14ac:dyDescent="0.2">
      <c r="F203" s="55"/>
      <c r="G203" s="55"/>
      <c r="H203" s="55"/>
      <c r="I203" s="55"/>
      <c r="J203" s="55"/>
      <c r="K203" s="55"/>
      <c r="L203" s="55"/>
      <c r="M203" s="55"/>
      <c r="N203" s="55"/>
    </row>
    <row r="204" spans="6:14" x14ac:dyDescent="0.2">
      <c r="F204" s="55"/>
      <c r="G204" s="55"/>
      <c r="H204" s="55"/>
      <c r="I204" s="55"/>
      <c r="J204" s="55"/>
      <c r="K204" s="55"/>
      <c r="L204" s="55"/>
      <c r="M204" s="55"/>
      <c r="N204" s="55"/>
    </row>
    <row r="205" spans="6:14" x14ac:dyDescent="0.2">
      <c r="F205" s="55"/>
      <c r="G205" s="55"/>
      <c r="H205" s="55"/>
      <c r="I205" s="55"/>
      <c r="J205" s="55"/>
      <c r="K205" s="55"/>
      <c r="L205" s="55"/>
      <c r="M205" s="55"/>
      <c r="N205" s="55"/>
    </row>
    <row r="206" spans="6:14" x14ac:dyDescent="0.2">
      <c r="F206" s="55"/>
      <c r="G206" s="55"/>
      <c r="H206" s="55"/>
      <c r="I206" s="55"/>
      <c r="J206" s="55"/>
      <c r="K206" s="55"/>
      <c r="L206" s="55"/>
      <c r="M206" s="55"/>
      <c r="N206" s="55"/>
    </row>
    <row r="207" spans="6:14" x14ac:dyDescent="0.2">
      <c r="F207" s="55"/>
      <c r="G207" s="55"/>
      <c r="H207" s="55"/>
      <c r="I207" s="55"/>
      <c r="J207" s="55"/>
      <c r="K207" s="55"/>
      <c r="L207" s="55"/>
      <c r="M207" s="55"/>
      <c r="N207" s="55"/>
    </row>
    <row r="208" spans="6:14" x14ac:dyDescent="0.2">
      <c r="F208" s="55"/>
      <c r="G208" s="55"/>
      <c r="H208" s="55"/>
      <c r="I208" s="55"/>
      <c r="J208" s="55"/>
      <c r="K208" s="55"/>
      <c r="L208" s="55"/>
      <c r="M208" s="55"/>
      <c r="N208" s="55"/>
    </row>
    <row r="209" spans="6:14" x14ac:dyDescent="0.2">
      <c r="F209" s="55"/>
      <c r="G209" s="55"/>
      <c r="H209" s="55"/>
      <c r="I209" s="55"/>
      <c r="J209" s="55"/>
      <c r="K209" s="55"/>
      <c r="L209" s="55"/>
      <c r="M209" s="55"/>
      <c r="N209" s="55"/>
    </row>
    <row r="210" spans="6:14" x14ac:dyDescent="0.2">
      <c r="F210" s="55"/>
      <c r="G210" s="55"/>
      <c r="H210" s="55"/>
      <c r="I210" s="55"/>
      <c r="J210" s="55"/>
      <c r="K210" s="55"/>
      <c r="L210" s="55"/>
      <c r="M210" s="55"/>
      <c r="N210" s="55"/>
    </row>
    <row r="211" spans="6:14" x14ac:dyDescent="0.2">
      <c r="F211" s="55"/>
      <c r="G211" s="55"/>
      <c r="H211" s="55"/>
      <c r="I211" s="55"/>
      <c r="J211" s="55"/>
      <c r="K211" s="55"/>
      <c r="L211" s="55"/>
      <c r="M211" s="55"/>
      <c r="N211" s="55"/>
    </row>
    <row r="212" spans="6:14" x14ac:dyDescent="0.2">
      <c r="F212" s="55"/>
      <c r="G212" s="55"/>
      <c r="H212" s="55"/>
      <c r="I212" s="55"/>
      <c r="J212" s="55"/>
      <c r="K212" s="55"/>
      <c r="L212" s="55"/>
      <c r="M212" s="55"/>
      <c r="N212" s="55"/>
    </row>
    <row r="213" spans="6:14" x14ac:dyDescent="0.2">
      <c r="F213" s="55"/>
      <c r="G213" s="55"/>
      <c r="H213" s="55"/>
      <c r="I213" s="55"/>
      <c r="J213" s="55"/>
      <c r="K213" s="55"/>
      <c r="L213" s="55"/>
      <c r="M213" s="55"/>
      <c r="N213" s="55"/>
    </row>
    <row r="214" spans="6:14" x14ac:dyDescent="0.2">
      <c r="F214" s="55"/>
      <c r="G214" s="55"/>
      <c r="H214" s="55"/>
      <c r="I214" s="55"/>
      <c r="J214" s="55"/>
      <c r="K214" s="55"/>
      <c r="L214" s="55"/>
      <c r="M214" s="55"/>
      <c r="N214" s="55"/>
    </row>
    <row r="215" spans="6:14" x14ac:dyDescent="0.2">
      <c r="F215" s="55"/>
      <c r="G215" s="55"/>
      <c r="H215" s="55"/>
      <c r="I215" s="55"/>
      <c r="J215" s="55"/>
      <c r="K215" s="55"/>
      <c r="L215" s="55"/>
      <c r="M215" s="55"/>
      <c r="N215" s="55"/>
    </row>
    <row r="216" spans="6:14" x14ac:dyDescent="0.2">
      <c r="F216" s="55"/>
      <c r="G216" s="55"/>
      <c r="H216" s="55"/>
      <c r="I216" s="55"/>
      <c r="J216" s="55"/>
      <c r="K216" s="55"/>
      <c r="L216" s="55"/>
      <c r="M216" s="55"/>
      <c r="N216" s="55"/>
    </row>
    <row r="217" spans="6:14" x14ac:dyDescent="0.2">
      <c r="F217" s="55"/>
      <c r="G217" s="55"/>
      <c r="H217" s="55"/>
      <c r="I217" s="55"/>
      <c r="J217" s="55"/>
      <c r="K217" s="55"/>
      <c r="L217" s="55"/>
      <c r="M217" s="55"/>
      <c r="N217" s="55"/>
    </row>
    <row r="218" spans="6:14" x14ac:dyDescent="0.2">
      <c r="F218" s="55"/>
      <c r="G218" s="55"/>
      <c r="H218" s="55"/>
      <c r="I218" s="55"/>
      <c r="J218" s="55"/>
      <c r="K218" s="55"/>
      <c r="L218" s="55"/>
      <c r="M218" s="55"/>
      <c r="N218" s="55"/>
    </row>
    <row r="219" spans="6:14" x14ac:dyDescent="0.2">
      <c r="F219" s="55"/>
      <c r="G219" s="55"/>
      <c r="H219" s="55"/>
      <c r="I219" s="55"/>
      <c r="J219" s="55"/>
      <c r="K219" s="55"/>
      <c r="L219" s="55"/>
      <c r="M219" s="55"/>
      <c r="N219" s="55"/>
    </row>
    <row r="220" spans="6:14" x14ac:dyDescent="0.2">
      <c r="F220" s="55"/>
      <c r="G220" s="55"/>
      <c r="H220" s="55"/>
      <c r="I220" s="55"/>
      <c r="J220" s="55"/>
      <c r="K220" s="55"/>
      <c r="L220" s="55"/>
      <c r="M220" s="55"/>
      <c r="N220" s="55"/>
    </row>
    <row r="221" spans="6:14" x14ac:dyDescent="0.2">
      <c r="F221" s="55"/>
      <c r="G221" s="55"/>
      <c r="H221" s="55"/>
      <c r="I221" s="55"/>
      <c r="J221" s="55"/>
      <c r="K221" s="55"/>
      <c r="L221" s="55"/>
      <c r="M221" s="55"/>
      <c r="N221" s="55"/>
    </row>
    <row r="222" spans="6:14" x14ac:dyDescent="0.2">
      <c r="F222" s="55"/>
      <c r="G222" s="55"/>
      <c r="H222" s="55"/>
      <c r="I222" s="55"/>
      <c r="J222" s="55"/>
      <c r="K222" s="55"/>
      <c r="L222" s="55"/>
      <c r="M222" s="55"/>
      <c r="N222" s="55"/>
    </row>
    <row r="223" spans="6:14" x14ac:dyDescent="0.2">
      <c r="F223" s="55"/>
      <c r="G223" s="55"/>
      <c r="H223" s="55"/>
      <c r="I223" s="55"/>
      <c r="J223" s="55"/>
      <c r="K223" s="55"/>
      <c r="L223" s="55"/>
      <c r="M223" s="55"/>
      <c r="N223" s="55"/>
    </row>
    <row r="224" spans="6:14" x14ac:dyDescent="0.2">
      <c r="F224" s="55"/>
      <c r="G224" s="55"/>
      <c r="H224" s="55"/>
      <c r="I224" s="55"/>
      <c r="J224" s="55"/>
      <c r="K224" s="55"/>
      <c r="L224" s="55"/>
      <c r="M224" s="55"/>
      <c r="N224" s="55"/>
    </row>
    <row r="225" spans="6:14" x14ac:dyDescent="0.2">
      <c r="F225" s="55"/>
      <c r="G225" s="55"/>
      <c r="H225" s="55"/>
      <c r="I225" s="55"/>
      <c r="J225" s="55"/>
      <c r="K225" s="55"/>
      <c r="L225" s="55"/>
      <c r="M225" s="55"/>
      <c r="N225" s="55"/>
    </row>
    <row r="226" spans="6:14" x14ac:dyDescent="0.2">
      <c r="F226" s="55"/>
      <c r="G226" s="55"/>
      <c r="H226" s="55"/>
      <c r="I226" s="55"/>
      <c r="J226" s="55"/>
      <c r="K226" s="55"/>
      <c r="L226" s="55"/>
      <c r="M226" s="55"/>
      <c r="N226" s="55"/>
    </row>
    <row r="227" spans="6:14" x14ac:dyDescent="0.2">
      <c r="F227" s="55"/>
      <c r="G227" s="55"/>
      <c r="H227" s="55"/>
      <c r="I227" s="55"/>
      <c r="J227" s="55"/>
      <c r="K227" s="55"/>
      <c r="L227" s="55"/>
      <c r="M227" s="55"/>
      <c r="N227" s="55"/>
    </row>
    <row r="228" spans="6:14" x14ac:dyDescent="0.2">
      <c r="F228" s="55"/>
      <c r="G228" s="55"/>
      <c r="H228" s="55"/>
      <c r="I228" s="55"/>
      <c r="J228" s="55"/>
      <c r="K228" s="55"/>
      <c r="L228" s="55"/>
      <c r="M228" s="55"/>
      <c r="N228" s="55"/>
    </row>
    <row r="229" spans="6:14" x14ac:dyDescent="0.2">
      <c r="F229" s="55"/>
      <c r="G229" s="55"/>
      <c r="H229" s="55"/>
      <c r="I229" s="55"/>
      <c r="J229" s="55"/>
      <c r="K229" s="55"/>
      <c r="L229" s="55"/>
      <c r="M229" s="55"/>
      <c r="N229" s="55"/>
    </row>
    <row r="230" spans="6:14" x14ac:dyDescent="0.2">
      <c r="F230" s="55"/>
      <c r="G230" s="55"/>
      <c r="H230" s="55"/>
      <c r="I230" s="55"/>
      <c r="J230" s="55"/>
      <c r="K230" s="55"/>
      <c r="L230" s="55"/>
      <c r="M230" s="55"/>
      <c r="N230" s="55"/>
    </row>
    <row r="231" spans="6:14" x14ac:dyDescent="0.2">
      <c r="F231" s="55"/>
      <c r="G231" s="55"/>
      <c r="H231" s="55"/>
      <c r="I231" s="55"/>
      <c r="J231" s="55"/>
      <c r="K231" s="55"/>
      <c r="L231" s="55"/>
      <c r="M231" s="55"/>
      <c r="N231" s="55"/>
    </row>
    <row r="232" spans="6:14" x14ac:dyDescent="0.2">
      <c r="F232" s="55"/>
      <c r="G232" s="55"/>
      <c r="H232" s="55"/>
      <c r="I232" s="55"/>
      <c r="J232" s="55"/>
      <c r="K232" s="55"/>
      <c r="L232" s="55"/>
      <c r="M232" s="55"/>
      <c r="N232" s="55"/>
    </row>
    <row r="233" spans="6:14" x14ac:dyDescent="0.2">
      <c r="F233" s="55"/>
      <c r="G233" s="55"/>
      <c r="H233" s="55"/>
      <c r="I233" s="55"/>
      <c r="J233" s="55"/>
      <c r="K233" s="55"/>
      <c r="L233" s="55"/>
      <c r="M233" s="55"/>
      <c r="N233" s="55"/>
    </row>
    <row r="234" spans="6:14" x14ac:dyDescent="0.2">
      <c r="F234" s="55"/>
      <c r="G234" s="55"/>
      <c r="H234" s="55"/>
      <c r="I234" s="55"/>
      <c r="J234" s="55"/>
      <c r="K234" s="55"/>
      <c r="L234" s="55"/>
      <c r="M234" s="55"/>
      <c r="N234" s="55"/>
    </row>
    <row r="235" spans="6:14" x14ac:dyDescent="0.2">
      <c r="F235" s="55"/>
      <c r="G235" s="55"/>
      <c r="H235" s="55"/>
      <c r="I235" s="55"/>
      <c r="J235" s="55"/>
      <c r="K235" s="55"/>
      <c r="L235" s="55"/>
      <c r="M235" s="55"/>
      <c r="N235" s="55"/>
    </row>
    <row r="236" spans="6:14" x14ac:dyDescent="0.2">
      <c r="F236" s="55"/>
      <c r="G236" s="55"/>
      <c r="H236" s="55"/>
      <c r="I236" s="55"/>
      <c r="J236" s="55"/>
      <c r="K236" s="55"/>
      <c r="L236" s="55"/>
      <c r="M236" s="55"/>
      <c r="N236" s="55"/>
    </row>
    <row r="237" spans="6:14" x14ac:dyDescent="0.2">
      <c r="F237" s="55"/>
      <c r="G237" s="55"/>
      <c r="H237" s="55"/>
      <c r="I237" s="55"/>
      <c r="J237" s="55"/>
      <c r="K237" s="55"/>
      <c r="L237" s="55"/>
      <c r="M237" s="55"/>
      <c r="N237" s="55"/>
    </row>
    <row r="238" spans="6:14" x14ac:dyDescent="0.2">
      <c r="F238" s="55"/>
      <c r="G238" s="55"/>
      <c r="H238" s="55"/>
      <c r="I238" s="55"/>
      <c r="J238" s="55"/>
      <c r="K238" s="55"/>
      <c r="L238" s="55"/>
      <c r="M238" s="55"/>
      <c r="N238" s="55"/>
    </row>
    <row r="239" spans="6:14" x14ac:dyDescent="0.2">
      <c r="F239" s="55"/>
      <c r="G239" s="55"/>
      <c r="H239" s="55"/>
      <c r="I239" s="55"/>
      <c r="J239" s="55"/>
      <c r="K239" s="55"/>
      <c r="L239" s="55"/>
      <c r="M239" s="55"/>
      <c r="N239" s="55"/>
    </row>
    <row r="240" spans="6:14" x14ac:dyDescent="0.2">
      <c r="F240" s="55"/>
      <c r="G240" s="55"/>
      <c r="H240" s="55"/>
      <c r="I240" s="55"/>
      <c r="J240" s="55"/>
      <c r="K240" s="55"/>
      <c r="L240" s="55"/>
      <c r="M240" s="55"/>
      <c r="N240" s="55"/>
    </row>
    <row r="241" spans="6:14" x14ac:dyDescent="0.2">
      <c r="F241" s="55"/>
      <c r="G241" s="55"/>
      <c r="H241" s="55"/>
      <c r="I241" s="55"/>
      <c r="J241" s="55"/>
      <c r="K241" s="55"/>
      <c r="L241" s="55"/>
      <c r="M241" s="55"/>
      <c r="N241" s="55"/>
    </row>
    <row r="242" spans="6:14" x14ac:dyDescent="0.2">
      <c r="F242" s="55"/>
      <c r="G242" s="55"/>
      <c r="H242" s="55"/>
      <c r="I242" s="55"/>
      <c r="J242" s="55"/>
      <c r="K242" s="55"/>
      <c r="L242" s="55"/>
      <c r="M242" s="55"/>
      <c r="N242" s="55"/>
    </row>
    <row r="243" spans="6:14" x14ac:dyDescent="0.2">
      <c r="F243" s="55"/>
      <c r="G243" s="55"/>
      <c r="H243" s="55"/>
      <c r="I243" s="55"/>
      <c r="J243" s="55"/>
      <c r="K243" s="55"/>
      <c r="L243" s="55"/>
      <c r="M243" s="55"/>
      <c r="N243" s="55"/>
    </row>
  </sheetData>
  <hyperlinks>
    <hyperlink ref="A6" location="'11.1'!A1" display="Tavola 11.1 "/>
    <hyperlink ref="A8" location="'11.3'!A1" display="Tavola 11.3"/>
    <hyperlink ref="A9" location="'11.4'!A1" display="Tavola 11.4"/>
    <hyperlink ref="A10" location="'11.5'!A1" display="Tavola 11.5"/>
    <hyperlink ref="A11" location="'11.6'!A1" display="Tavola 11.6"/>
    <hyperlink ref="A12" location="'11.7'!A1" display="Tavola 11.7"/>
    <hyperlink ref="A13" location="'11.8'!A1" display="Tavola 11.8"/>
    <hyperlink ref="A7" location="'11.2'!A1" display="Tavola 11.2"/>
  </hyperlink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244"/>
  <sheetViews>
    <sheetView zoomScaleNormal="100" workbookViewId="0">
      <selection activeCell="A4" sqref="A4"/>
    </sheetView>
  </sheetViews>
  <sheetFormatPr defaultColWidth="8.85546875" defaultRowHeight="9" x14ac:dyDescent="0.15"/>
  <cols>
    <col min="1" max="1" width="16.5703125" style="130" customWidth="1"/>
    <col min="2" max="2" width="10.7109375" style="130" customWidth="1"/>
    <col min="3" max="3" width="0.85546875" style="130" customWidth="1"/>
    <col min="4" max="4" width="10.140625" style="130" customWidth="1"/>
    <col min="5" max="5" width="10.28515625" style="130" customWidth="1"/>
    <col min="6" max="7" width="9.28515625" style="130" customWidth="1"/>
    <col min="8" max="8" width="8.7109375" style="130" customWidth="1"/>
    <col min="9" max="256" width="8.85546875" style="130"/>
    <col min="257" max="257" width="16.5703125" style="130" customWidth="1"/>
    <col min="258" max="258" width="10.7109375" style="130" customWidth="1"/>
    <col min="259" max="259" width="0.85546875" style="130" customWidth="1"/>
    <col min="260" max="260" width="10.140625" style="130" customWidth="1"/>
    <col min="261" max="261" width="10.28515625" style="130" customWidth="1"/>
    <col min="262" max="263" width="9.28515625" style="130" customWidth="1"/>
    <col min="264" max="264" width="8.7109375" style="130" customWidth="1"/>
    <col min="265" max="512" width="8.85546875" style="130"/>
    <col min="513" max="513" width="16.5703125" style="130" customWidth="1"/>
    <col min="514" max="514" width="10.7109375" style="130" customWidth="1"/>
    <col min="515" max="515" width="0.85546875" style="130" customWidth="1"/>
    <col min="516" max="516" width="10.140625" style="130" customWidth="1"/>
    <col min="517" max="517" width="10.28515625" style="130" customWidth="1"/>
    <col min="518" max="519" width="9.28515625" style="130" customWidth="1"/>
    <col min="520" max="520" width="8.7109375" style="130" customWidth="1"/>
    <col min="521" max="768" width="8.85546875" style="130"/>
    <col min="769" max="769" width="16.5703125" style="130" customWidth="1"/>
    <col min="770" max="770" width="10.7109375" style="130" customWidth="1"/>
    <col min="771" max="771" width="0.85546875" style="130" customWidth="1"/>
    <col min="772" max="772" width="10.140625" style="130" customWidth="1"/>
    <col min="773" max="773" width="10.28515625" style="130" customWidth="1"/>
    <col min="774" max="775" width="9.28515625" style="130" customWidth="1"/>
    <col min="776" max="776" width="8.7109375" style="130" customWidth="1"/>
    <col min="777" max="1024" width="8.85546875" style="130"/>
    <col min="1025" max="1025" width="16.5703125" style="130" customWidth="1"/>
    <col min="1026" max="1026" width="10.7109375" style="130" customWidth="1"/>
    <col min="1027" max="1027" width="0.85546875" style="130" customWidth="1"/>
    <col min="1028" max="1028" width="10.140625" style="130" customWidth="1"/>
    <col min="1029" max="1029" width="10.28515625" style="130" customWidth="1"/>
    <col min="1030" max="1031" width="9.28515625" style="130" customWidth="1"/>
    <col min="1032" max="1032" width="8.7109375" style="130" customWidth="1"/>
    <col min="1033" max="1280" width="8.85546875" style="130"/>
    <col min="1281" max="1281" width="16.5703125" style="130" customWidth="1"/>
    <col min="1282" max="1282" width="10.7109375" style="130" customWidth="1"/>
    <col min="1283" max="1283" width="0.85546875" style="130" customWidth="1"/>
    <col min="1284" max="1284" width="10.140625" style="130" customWidth="1"/>
    <col min="1285" max="1285" width="10.28515625" style="130" customWidth="1"/>
    <col min="1286" max="1287" width="9.28515625" style="130" customWidth="1"/>
    <col min="1288" max="1288" width="8.7109375" style="130" customWidth="1"/>
    <col min="1289" max="1536" width="8.85546875" style="130"/>
    <col min="1537" max="1537" width="16.5703125" style="130" customWidth="1"/>
    <col min="1538" max="1538" width="10.7109375" style="130" customWidth="1"/>
    <col min="1539" max="1539" width="0.85546875" style="130" customWidth="1"/>
    <col min="1540" max="1540" width="10.140625" style="130" customWidth="1"/>
    <col min="1541" max="1541" width="10.28515625" style="130" customWidth="1"/>
    <col min="1542" max="1543" width="9.28515625" style="130" customWidth="1"/>
    <col min="1544" max="1544" width="8.7109375" style="130" customWidth="1"/>
    <col min="1545" max="1792" width="8.85546875" style="130"/>
    <col min="1793" max="1793" width="16.5703125" style="130" customWidth="1"/>
    <col min="1794" max="1794" width="10.7109375" style="130" customWidth="1"/>
    <col min="1795" max="1795" width="0.85546875" style="130" customWidth="1"/>
    <col min="1796" max="1796" width="10.140625" style="130" customWidth="1"/>
    <col min="1797" max="1797" width="10.28515625" style="130" customWidth="1"/>
    <col min="1798" max="1799" width="9.28515625" style="130" customWidth="1"/>
    <col min="1800" max="1800" width="8.7109375" style="130" customWidth="1"/>
    <col min="1801" max="2048" width="8.85546875" style="130"/>
    <col min="2049" max="2049" width="16.5703125" style="130" customWidth="1"/>
    <col min="2050" max="2050" width="10.7109375" style="130" customWidth="1"/>
    <col min="2051" max="2051" width="0.85546875" style="130" customWidth="1"/>
    <col min="2052" max="2052" width="10.140625" style="130" customWidth="1"/>
    <col min="2053" max="2053" width="10.28515625" style="130" customWidth="1"/>
    <col min="2054" max="2055" width="9.28515625" style="130" customWidth="1"/>
    <col min="2056" max="2056" width="8.7109375" style="130" customWidth="1"/>
    <col min="2057" max="2304" width="8.85546875" style="130"/>
    <col min="2305" max="2305" width="16.5703125" style="130" customWidth="1"/>
    <col min="2306" max="2306" width="10.7109375" style="130" customWidth="1"/>
    <col min="2307" max="2307" width="0.85546875" style="130" customWidth="1"/>
    <col min="2308" max="2308" width="10.140625" style="130" customWidth="1"/>
    <col min="2309" max="2309" width="10.28515625" style="130" customWidth="1"/>
    <col min="2310" max="2311" width="9.28515625" style="130" customWidth="1"/>
    <col min="2312" max="2312" width="8.7109375" style="130" customWidth="1"/>
    <col min="2313" max="2560" width="8.85546875" style="130"/>
    <col min="2561" max="2561" width="16.5703125" style="130" customWidth="1"/>
    <col min="2562" max="2562" width="10.7109375" style="130" customWidth="1"/>
    <col min="2563" max="2563" width="0.85546875" style="130" customWidth="1"/>
    <col min="2564" max="2564" width="10.140625" style="130" customWidth="1"/>
    <col min="2565" max="2565" width="10.28515625" style="130" customWidth="1"/>
    <col min="2566" max="2567" width="9.28515625" style="130" customWidth="1"/>
    <col min="2568" max="2568" width="8.7109375" style="130" customWidth="1"/>
    <col min="2569" max="2816" width="8.85546875" style="130"/>
    <col min="2817" max="2817" width="16.5703125" style="130" customWidth="1"/>
    <col min="2818" max="2818" width="10.7109375" style="130" customWidth="1"/>
    <col min="2819" max="2819" width="0.85546875" style="130" customWidth="1"/>
    <col min="2820" max="2820" width="10.140625" style="130" customWidth="1"/>
    <col min="2821" max="2821" width="10.28515625" style="130" customWidth="1"/>
    <col min="2822" max="2823" width="9.28515625" style="130" customWidth="1"/>
    <col min="2824" max="2824" width="8.7109375" style="130" customWidth="1"/>
    <col min="2825" max="3072" width="8.85546875" style="130"/>
    <col min="3073" max="3073" width="16.5703125" style="130" customWidth="1"/>
    <col min="3074" max="3074" width="10.7109375" style="130" customWidth="1"/>
    <col min="3075" max="3075" width="0.85546875" style="130" customWidth="1"/>
    <col min="3076" max="3076" width="10.140625" style="130" customWidth="1"/>
    <col min="3077" max="3077" width="10.28515625" style="130" customWidth="1"/>
    <col min="3078" max="3079" width="9.28515625" style="130" customWidth="1"/>
    <col min="3080" max="3080" width="8.7109375" style="130" customWidth="1"/>
    <col min="3081" max="3328" width="8.85546875" style="130"/>
    <col min="3329" max="3329" width="16.5703125" style="130" customWidth="1"/>
    <col min="3330" max="3330" width="10.7109375" style="130" customWidth="1"/>
    <col min="3331" max="3331" width="0.85546875" style="130" customWidth="1"/>
    <col min="3332" max="3332" width="10.140625" style="130" customWidth="1"/>
    <col min="3333" max="3333" width="10.28515625" style="130" customWidth="1"/>
    <col min="3334" max="3335" width="9.28515625" style="130" customWidth="1"/>
    <col min="3336" max="3336" width="8.7109375" style="130" customWidth="1"/>
    <col min="3337" max="3584" width="8.85546875" style="130"/>
    <col min="3585" max="3585" width="16.5703125" style="130" customWidth="1"/>
    <col min="3586" max="3586" width="10.7109375" style="130" customWidth="1"/>
    <col min="3587" max="3587" width="0.85546875" style="130" customWidth="1"/>
    <col min="3588" max="3588" width="10.140625" style="130" customWidth="1"/>
    <col min="3589" max="3589" width="10.28515625" style="130" customWidth="1"/>
    <col min="3590" max="3591" width="9.28515625" style="130" customWidth="1"/>
    <col min="3592" max="3592" width="8.7109375" style="130" customWidth="1"/>
    <col min="3593" max="3840" width="8.85546875" style="130"/>
    <col min="3841" max="3841" width="16.5703125" style="130" customWidth="1"/>
    <col min="3842" max="3842" width="10.7109375" style="130" customWidth="1"/>
    <col min="3843" max="3843" width="0.85546875" style="130" customWidth="1"/>
    <col min="3844" max="3844" width="10.140625" style="130" customWidth="1"/>
    <col min="3845" max="3845" width="10.28515625" style="130" customWidth="1"/>
    <col min="3846" max="3847" width="9.28515625" style="130" customWidth="1"/>
    <col min="3848" max="3848" width="8.7109375" style="130" customWidth="1"/>
    <col min="3849" max="4096" width="8.85546875" style="130"/>
    <col min="4097" max="4097" width="16.5703125" style="130" customWidth="1"/>
    <col min="4098" max="4098" width="10.7109375" style="130" customWidth="1"/>
    <col min="4099" max="4099" width="0.85546875" style="130" customWidth="1"/>
    <col min="4100" max="4100" width="10.140625" style="130" customWidth="1"/>
    <col min="4101" max="4101" width="10.28515625" style="130" customWidth="1"/>
    <col min="4102" max="4103" width="9.28515625" style="130" customWidth="1"/>
    <col min="4104" max="4104" width="8.7109375" style="130" customWidth="1"/>
    <col min="4105" max="4352" width="8.85546875" style="130"/>
    <col min="4353" max="4353" width="16.5703125" style="130" customWidth="1"/>
    <col min="4354" max="4354" width="10.7109375" style="130" customWidth="1"/>
    <col min="4355" max="4355" width="0.85546875" style="130" customWidth="1"/>
    <col min="4356" max="4356" width="10.140625" style="130" customWidth="1"/>
    <col min="4357" max="4357" width="10.28515625" style="130" customWidth="1"/>
    <col min="4358" max="4359" width="9.28515625" style="130" customWidth="1"/>
    <col min="4360" max="4360" width="8.7109375" style="130" customWidth="1"/>
    <col min="4361" max="4608" width="8.85546875" style="130"/>
    <col min="4609" max="4609" width="16.5703125" style="130" customWidth="1"/>
    <col min="4610" max="4610" width="10.7109375" style="130" customWidth="1"/>
    <col min="4611" max="4611" width="0.85546875" style="130" customWidth="1"/>
    <col min="4612" max="4612" width="10.140625" style="130" customWidth="1"/>
    <col min="4613" max="4613" width="10.28515625" style="130" customWidth="1"/>
    <col min="4614" max="4615" width="9.28515625" style="130" customWidth="1"/>
    <col min="4616" max="4616" width="8.7109375" style="130" customWidth="1"/>
    <col min="4617" max="4864" width="8.85546875" style="130"/>
    <col min="4865" max="4865" width="16.5703125" style="130" customWidth="1"/>
    <col min="4866" max="4866" width="10.7109375" style="130" customWidth="1"/>
    <col min="4867" max="4867" width="0.85546875" style="130" customWidth="1"/>
    <col min="4868" max="4868" width="10.140625" style="130" customWidth="1"/>
    <col min="4869" max="4869" width="10.28515625" style="130" customWidth="1"/>
    <col min="4870" max="4871" width="9.28515625" style="130" customWidth="1"/>
    <col min="4872" max="4872" width="8.7109375" style="130" customWidth="1"/>
    <col min="4873" max="5120" width="8.85546875" style="130"/>
    <col min="5121" max="5121" width="16.5703125" style="130" customWidth="1"/>
    <col min="5122" max="5122" width="10.7109375" style="130" customWidth="1"/>
    <col min="5123" max="5123" width="0.85546875" style="130" customWidth="1"/>
    <col min="5124" max="5124" width="10.140625" style="130" customWidth="1"/>
    <col min="5125" max="5125" width="10.28515625" style="130" customWidth="1"/>
    <col min="5126" max="5127" width="9.28515625" style="130" customWidth="1"/>
    <col min="5128" max="5128" width="8.7109375" style="130" customWidth="1"/>
    <col min="5129" max="5376" width="8.85546875" style="130"/>
    <col min="5377" max="5377" width="16.5703125" style="130" customWidth="1"/>
    <col min="5378" max="5378" width="10.7109375" style="130" customWidth="1"/>
    <col min="5379" max="5379" width="0.85546875" style="130" customWidth="1"/>
    <col min="5380" max="5380" width="10.140625" style="130" customWidth="1"/>
    <col min="5381" max="5381" width="10.28515625" style="130" customWidth="1"/>
    <col min="5382" max="5383" width="9.28515625" style="130" customWidth="1"/>
    <col min="5384" max="5384" width="8.7109375" style="130" customWidth="1"/>
    <col min="5385" max="5632" width="8.85546875" style="130"/>
    <col min="5633" max="5633" width="16.5703125" style="130" customWidth="1"/>
    <col min="5634" max="5634" width="10.7109375" style="130" customWidth="1"/>
    <col min="5635" max="5635" width="0.85546875" style="130" customWidth="1"/>
    <col min="5636" max="5636" width="10.140625" style="130" customWidth="1"/>
    <col min="5637" max="5637" width="10.28515625" style="130" customWidth="1"/>
    <col min="5638" max="5639" width="9.28515625" style="130" customWidth="1"/>
    <col min="5640" max="5640" width="8.7109375" style="130" customWidth="1"/>
    <col min="5641" max="5888" width="8.85546875" style="130"/>
    <col min="5889" max="5889" width="16.5703125" style="130" customWidth="1"/>
    <col min="5890" max="5890" width="10.7109375" style="130" customWidth="1"/>
    <col min="5891" max="5891" width="0.85546875" style="130" customWidth="1"/>
    <col min="5892" max="5892" width="10.140625" style="130" customWidth="1"/>
    <col min="5893" max="5893" width="10.28515625" style="130" customWidth="1"/>
    <col min="5894" max="5895" width="9.28515625" style="130" customWidth="1"/>
    <col min="5896" max="5896" width="8.7109375" style="130" customWidth="1"/>
    <col min="5897" max="6144" width="8.85546875" style="130"/>
    <col min="6145" max="6145" width="16.5703125" style="130" customWidth="1"/>
    <col min="6146" max="6146" width="10.7109375" style="130" customWidth="1"/>
    <col min="6147" max="6147" width="0.85546875" style="130" customWidth="1"/>
    <col min="6148" max="6148" width="10.140625" style="130" customWidth="1"/>
    <col min="6149" max="6149" width="10.28515625" style="130" customWidth="1"/>
    <col min="6150" max="6151" width="9.28515625" style="130" customWidth="1"/>
    <col min="6152" max="6152" width="8.7109375" style="130" customWidth="1"/>
    <col min="6153" max="6400" width="8.85546875" style="130"/>
    <col min="6401" max="6401" width="16.5703125" style="130" customWidth="1"/>
    <col min="6402" max="6402" width="10.7109375" style="130" customWidth="1"/>
    <col min="6403" max="6403" width="0.85546875" style="130" customWidth="1"/>
    <col min="6404" max="6404" width="10.140625" style="130" customWidth="1"/>
    <col min="6405" max="6405" width="10.28515625" style="130" customWidth="1"/>
    <col min="6406" max="6407" width="9.28515625" style="130" customWidth="1"/>
    <col min="6408" max="6408" width="8.7109375" style="130" customWidth="1"/>
    <col min="6409" max="6656" width="8.85546875" style="130"/>
    <col min="6657" max="6657" width="16.5703125" style="130" customWidth="1"/>
    <col min="6658" max="6658" width="10.7109375" style="130" customWidth="1"/>
    <col min="6659" max="6659" width="0.85546875" style="130" customWidth="1"/>
    <col min="6660" max="6660" width="10.140625" style="130" customWidth="1"/>
    <col min="6661" max="6661" width="10.28515625" style="130" customWidth="1"/>
    <col min="6662" max="6663" width="9.28515625" style="130" customWidth="1"/>
    <col min="6664" max="6664" width="8.7109375" style="130" customWidth="1"/>
    <col min="6665" max="6912" width="8.85546875" style="130"/>
    <col min="6913" max="6913" width="16.5703125" style="130" customWidth="1"/>
    <col min="6914" max="6914" width="10.7109375" style="130" customWidth="1"/>
    <col min="6915" max="6915" width="0.85546875" style="130" customWidth="1"/>
    <col min="6916" max="6916" width="10.140625" style="130" customWidth="1"/>
    <col min="6917" max="6917" width="10.28515625" style="130" customWidth="1"/>
    <col min="6918" max="6919" width="9.28515625" style="130" customWidth="1"/>
    <col min="6920" max="6920" width="8.7109375" style="130" customWidth="1"/>
    <col min="6921" max="7168" width="8.85546875" style="130"/>
    <col min="7169" max="7169" width="16.5703125" style="130" customWidth="1"/>
    <col min="7170" max="7170" width="10.7109375" style="130" customWidth="1"/>
    <col min="7171" max="7171" width="0.85546875" style="130" customWidth="1"/>
    <col min="7172" max="7172" width="10.140625" style="130" customWidth="1"/>
    <col min="7173" max="7173" width="10.28515625" style="130" customWidth="1"/>
    <col min="7174" max="7175" width="9.28515625" style="130" customWidth="1"/>
    <col min="7176" max="7176" width="8.7109375" style="130" customWidth="1"/>
    <col min="7177" max="7424" width="8.85546875" style="130"/>
    <col min="7425" max="7425" width="16.5703125" style="130" customWidth="1"/>
    <col min="7426" max="7426" width="10.7109375" style="130" customWidth="1"/>
    <col min="7427" max="7427" width="0.85546875" style="130" customWidth="1"/>
    <col min="7428" max="7428" width="10.140625" style="130" customWidth="1"/>
    <col min="7429" max="7429" width="10.28515625" style="130" customWidth="1"/>
    <col min="7430" max="7431" width="9.28515625" style="130" customWidth="1"/>
    <col min="7432" max="7432" width="8.7109375" style="130" customWidth="1"/>
    <col min="7433" max="7680" width="8.85546875" style="130"/>
    <col min="7681" max="7681" width="16.5703125" style="130" customWidth="1"/>
    <col min="7682" max="7682" width="10.7109375" style="130" customWidth="1"/>
    <col min="7683" max="7683" width="0.85546875" style="130" customWidth="1"/>
    <col min="7684" max="7684" width="10.140625" style="130" customWidth="1"/>
    <col min="7685" max="7685" width="10.28515625" style="130" customWidth="1"/>
    <col min="7686" max="7687" width="9.28515625" style="130" customWidth="1"/>
    <col min="7688" max="7688" width="8.7109375" style="130" customWidth="1"/>
    <col min="7689" max="7936" width="8.85546875" style="130"/>
    <col min="7937" max="7937" width="16.5703125" style="130" customWidth="1"/>
    <col min="7938" max="7938" width="10.7109375" style="130" customWidth="1"/>
    <col min="7939" max="7939" width="0.85546875" style="130" customWidth="1"/>
    <col min="7940" max="7940" width="10.140625" style="130" customWidth="1"/>
    <col min="7941" max="7941" width="10.28515625" style="130" customWidth="1"/>
    <col min="7942" max="7943" width="9.28515625" style="130" customWidth="1"/>
    <col min="7944" max="7944" width="8.7109375" style="130" customWidth="1"/>
    <col min="7945" max="8192" width="8.85546875" style="130"/>
    <col min="8193" max="8193" width="16.5703125" style="130" customWidth="1"/>
    <col min="8194" max="8194" width="10.7109375" style="130" customWidth="1"/>
    <col min="8195" max="8195" width="0.85546875" style="130" customWidth="1"/>
    <col min="8196" max="8196" width="10.140625" style="130" customWidth="1"/>
    <col min="8197" max="8197" width="10.28515625" style="130" customWidth="1"/>
    <col min="8198" max="8199" width="9.28515625" style="130" customWidth="1"/>
    <col min="8200" max="8200" width="8.7109375" style="130" customWidth="1"/>
    <col min="8201" max="8448" width="8.85546875" style="130"/>
    <col min="8449" max="8449" width="16.5703125" style="130" customWidth="1"/>
    <col min="8450" max="8450" width="10.7109375" style="130" customWidth="1"/>
    <col min="8451" max="8451" width="0.85546875" style="130" customWidth="1"/>
    <col min="8452" max="8452" width="10.140625" style="130" customWidth="1"/>
    <col min="8453" max="8453" width="10.28515625" style="130" customWidth="1"/>
    <col min="8454" max="8455" width="9.28515625" style="130" customWidth="1"/>
    <col min="8456" max="8456" width="8.7109375" style="130" customWidth="1"/>
    <col min="8457" max="8704" width="8.85546875" style="130"/>
    <col min="8705" max="8705" width="16.5703125" style="130" customWidth="1"/>
    <col min="8706" max="8706" width="10.7109375" style="130" customWidth="1"/>
    <col min="8707" max="8707" width="0.85546875" style="130" customWidth="1"/>
    <col min="8708" max="8708" width="10.140625" style="130" customWidth="1"/>
    <col min="8709" max="8709" width="10.28515625" style="130" customWidth="1"/>
    <col min="8710" max="8711" width="9.28515625" style="130" customWidth="1"/>
    <col min="8712" max="8712" width="8.7109375" style="130" customWidth="1"/>
    <col min="8713" max="8960" width="8.85546875" style="130"/>
    <col min="8961" max="8961" width="16.5703125" style="130" customWidth="1"/>
    <col min="8962" max="8962" width="10.7109375" style="130" customWidth="1"/>
    <col min="8963" max="8963" width="0.85546875" style="130" customWidth="1"/>
    <col min="8964" max="8964" width="10.140625" style="130" customWidth="1"/>
    <col min="8965" max="8965" width="10.28515625" style="130" customWidth="1"/>
    <col min="8966" max="8967" width="9.28515625" style="130" customWidth="1"/>
    <col min="8968" max="8968" width="8.7109375" style="130" customWidth="1"/>
    <col min="8969" max="9216" width="8.85546875" style="130"/>
    <col min="9217" max="9217" width="16.5703125" style="130" customWidth="1"/>
    <col min="9218" max="9218" width="10.7109375" style="130" customWidth="1"/>
    <col min="9219" max="9219" width="0.85546875" style="130" customWidth="1"/>
    <col min="9220" max="9220" width="10.140625" style="130" customWidth="1"/>
    <col min="9221" max="9221" width="10.28515625" style="130" customWidth="1"/>
    <col min="9222" max="9223" width="9.28515625" style="130" customWidth="1"/>
    <col min="9224" max="9224" width="8.7109375" style="130" customWidth="1"/>
    <col min="9225" max="9472" width="8.85546875" style="130"/>
    <col min="9473" max="9473" width="16.5703125" style="130" customWidth="1"/>
    <col min="9474" max="9474" width="10.7109375" style="130" customWidth="1"/>
    <col min="9475" max="9475" width="0.85546875" style="130" customWidth="1"/>
    <col min="9476" max="9476" width="10.140625" style="130" customWidth="1"/>
    <col min="9477" max="9477" width="10.28515625" style="130" customWidth="1"/>
    <col min="9478" max="9479" width="9.28515625" style="130" customWidth="1"/>
    <col min="9480" max="9480" width="8.7109375" style="130" customWidth="1"/>
    <col min="9481" max="9728" width="8.85546875" style="130"/>
    <col min="9729" max="9729" width="16.5703125" style="130" customWidth="1"/>
    <col min="9730" max="9730" width="10.7109375" style="130" customWidth="1"/>
    <col min="9731" max="9731" width="0.85546875" style="130" customWidth="1"/>
    <col min="9732" max="9732" width="10.140625" style="130" customWidth="1"/>
    <col min="9733" max="9733" width="10.28515625" style="130" customWidth="1"/>
    <col min="9734" max="9735" width="9.28515625" style="130" customWidth="1"/>
    <col min="9736" max="9736" width="8.7109375" style="130" customWidth="1"/>
    <col min="9737" max="9984" width="8.85546875" style="130"/>
    <col min="9985" max="9985" width="16.5703125" style="130" customWidth="1"/>
    <col min="9986" max="9986" width="10.7109375" style="130" customWidth="1"/>
    <col min="9987" max="9987" width="0.85546875" style="130" customWidth="1"/>
    <col min="9988" max="9988" width="10.140625" style="130" customWidth="1"/>
    <col min="9989" max="9989" width="10.28515625" style="130" customWidth="1"/>
    <col min="9990" max="9991" width="9.28515625" style="130" customWidth="1"/>
    <col min="9992" max="9992" width="8.7109375" style="130" customWidth="1"/>
    <col min="9993" max="10240" width="8.85546875" style="130"/>
    <col min="10241" max="10241" width="16.5703125" style="130" customWidth="1"/>
    <col min="10242" max="10242" width="10.7109375" style="130" customWidth="1"/>
    <col min="10243" max="10243" width="0.85546875" style="130" customWidth="1"/>
    <col min="10244" max="10244" width="10.140625" style="130" customWidth="1"/>
    <col min="10245" max="10245" width="10.28515625" style="130" customWidth="1"/>
    <col min="10246" max="10247" width="9.28515625" style="130" customWidth="1"/>
    <col min="10248" max="10248" width="8.7109375" style="130" customWidth="1"/>
    <col min="10249" max="10496" width="8.85546875" style="130"/>
    <col min="10497" max="10497" width="16.5703125" style="130" customWidth="1"/>
    <col min="10498" max="10498" width="10.7109375" style="130" customWidth="1"/>
    <col min="10499" max="10499" width="0.85546875" style="130" customWidth="1"/>
    <col min="10500" max="10500" width="10.140625" style="130" customWidth="1"/>
    <col min="10501" max="10501" width="10.28515625" style="130" customWidth="1"/>
    <col min="10502" max="10503" width="9.28515625" style="130" customWidth="1"/>
    <col min="10504" max="10504" width="8.7109375" style="130" customWidth="1"/>
    <col min="10505" max="10752" width="8.85546875" style="130"/>
    <col min="10753" max="10753" width="16.5703125" style="130" customWidth="1"/>
    <col min="10754" max="10754" width="10.7109375" style="130" customWidth="1"/>
    <col min="10755" max="10755" width="0.85546875" style="130" customWidth="1"/>
    <col min="10756" max="10756" width="10.140625" style="130" customWidth="1"/>
    <col min="10757" max="10757" width="10.28515625" style="130" customWidth="1"/>
    <col min="10758" max="10759" width="9.28515625" style="130" customWidth="1"/>
    <col min="10760" max="10760" width="8.7109375" style="130" customWidth="1"/>
    <col min="10761" max="11008" width="8.85546875" style="130"/>
    <col min="11009" max="11009" width="16.5703125" style="130" customWidth="1"/>
    <col min="11010" max="11010" width="10.7109375" style="130" customWidth="1"/>
    <col min="11011" max="11011" width="0.85546875" style="130" customWidth="1"/>
    <col min="11012" max="11012" width="10.140625" style="130" customWidth="1"/>
    <col min="11013" max="11013" width="10.28515625" style="130" customWidth="1"/>
    <col min="11014" max="11015" width="9.28515625" style="130" customWidth="1"/>
    <col min="11016" max="11016" width="8.7109375" style="130" customWidth="1"/>
    <col min="11017" max="11264" width="8.85546875" style="130"/>
    <col min="11265" max="11265" width="16.5703125" style="130" customWidth="1"/>
    <col min="11266" max="11266" width="10.7109375" style="130" customWidth="1"/>
    <col min="11267" max="11267" width="0.85546875" style="130" customWidth="1"/>
    <col min="11268" max="11268" width="10.140625" style="130" customWidth="1"/>
    <col min="11269" max="11269" width="10.28515625" style="130" customWidth="1"/>
    <col min="11270" max="11271" width="9.28515625" style="130" customWidth="1"/>
    <col min="11272" max="11272" width="8.7109375" style="130" customWidth="1"/>
    <col min="11273" max="11520" width="8.85546875" style="130"/>
    <col min="11521" max="11521" width="16.5703125" style="130" customWidth="1"/>
    <col min="11522" max="11522" width="10.7109375" style="130" customWidth="1"/>
    <col min="11523" max="11523" width="0.85546875" style="130" customWidth="1"/>
    <col min="11524" max="11524" width="10.140625" style="130" customWidth="1"/>
    <col min="11525" max="11525" width="10.28515625" style="130" customWidth="1"/>
    <col min="11526" max="11527" width="9.28515625" style="130" customWidth="1"/>
    <col min="11528" max="11528" width="8.7109375" style="130" customWidth="1"/>
    <col min="11529" max="11776" width="8.85546875" style="130"/>
    <col min="11777" max="11777" width="16.5703125" style="130" customWidth="1"/>
    <col min="11778" max="11778" width="10.7109375" style="130" customWidth="1"/>
    <col min="11779" max="11779" width="0.85546875" style="130" customWidth="1"/>
    <col min="11780" max="11780" width="10.140625" style="130" customWidth="1"/>
    <col min="11781" max="11781" width="10.28515625" style="130" customWidth="1"/>
    <col min="11782" max="11783" width="9.28515625" style="130" customWidth="1"/>
    <col min="11784" max="11784" width="8.7109375" style="130" customWidth="1"/>
    <col min="11785" max="12032" width="8.85546875" style="130"/>
    <col min="12033" max="12033" width="16.5703125" style="130" customWidth="1"/>
    <col min="12034" max="12034" width="10.7109375" style="130" customWidth="1"/>
    <col min="12035" max="12035" width="0.85546875" style="130" customWidth="1"/>
    <col min="12036" max="12036" width="10.140625" style="130" customWidth="1"/>
    <col min="12037" max="12037" width="10.28515625" style="130" customWidth="1"/>
    <col min="12038" max="12039" width="9.28515625" style="130" customWidth="1"/>
    <col min="12040" max="12040" width="8.7109375" style="130" customWidth="1"/>
    <col min="12041" max="12288" width="8.85546875" style="130"/>
    <col min="12289" max="12289" width="16.5703125" style="130" customWidth="1"/>
    <col min="12290" max="12290" width="10.7109375" style="130" customWidth="1"/>
    <col min="12291" max="12291" width="0.85546875" style="130" customWidth="1"/>
    <col min="12292" max="12292" width="10.140625" style="130" customWidth="1"/>
    <col min="12293" max="12293" width="10.28515625" style="130" customWidth="1"/>
    <col min="12294" max="12295" width="9.28515625" style="130" customWidth="1"/>
    <col min="12296" max="12296" width="8.7109375" style="130" customWidth="1"/>
    <col min="12297" max="12544" width="8.85546875" style="130"/>
    <col min="12545" max="12545" width="16.5703125" style="130" customWidth="1"/>
    <col min="12546" max="12546" width="10.7109375" style="130" customWidth="1"/>
    <col min="12547" max="12547" width="0.85546875" style="130" customWidth="1"/>
    <col min="12548" max="12548" width="10.140625" style="130" customWidth="1"/>
    <col min="12549" max="12549" width="10.28515625" style="130" customWidth="1"/>
    <col min="12550" max="12551" width="9.28515625" style="130" customWidth="1"/>
    <col min="12552" max="12552" width="8.7109375" style="130" customWidth="1"/>
    <col min="12553" max="12800" width="8.85546875" style="130"/>
    <col min="12801" max="12801" width="16.5703125" style="130" customWidth="1"/>
    <col min="12802" max="12802" width="10.7109375" style="130" customWidth="1"/>
    <col min="12803" max="12803" width="0.85546875" style="130" customWidth="1"/>
    <col min="12804" max="12804" width="10.140625" style="130" customWidth="1"/>
    <col min="12805" max="12805" width="10.28515625" style="130" customWidth="1"/>
    <col min="12806" max="12807" width="9.28515625" style="130" customWidth="1"/>
    <col min="12808" max="12808" width="8.7109375" style="130" customWidth="1"/>
    <col min="12809" max="13056" width="8.85546875" style="130"/>
    <col min="13057" max="13057" width="16.5703125" style="130" customWidth="1"/>
    <col min="13058" max="13058" width="10.7109375" style="130" customWidth="1"/>
    <col min="13059" max="13059" width="0.85546875" style="130" customWidth="1"/>
    <col min="13060" max="13060" width="10.140625" style="130" customWidth="1"/>
    <col min="13061" max="13061" width="10.28515625" style="130" customWidth="1"/>
    <col min="13062" max="13063" width="9.28515625" style="130" customWidth="1"/>
    <col min="13064" max="13064" width="8.7109375" style="130" customWidth="1"/>
    <col min="13065" max="13312" width="8.85546875" style="130"/>
    <col min="13313" max="13313" width="16.5703125" style="130" customWidth="1"/>
    <col min="13314" max="13314" width="10.7109375" style="130" customWidth="1"/>
    <col min="13315" max="13315" width="0.85546875" style="130" customWidth="1"/>
    <col min="13316" max="13316" width="10.140625" style="130" customWidth="1"/>
    <col min="13317" max="13317" width="10.28515625" style="130" customWidth="1"/>
    <col min="13318" max="13319" width="9.28515625" style="130" customWidth="1"/>
    <col min="13320" max="13320" width="8.7109375" style="130" customWidth="1"/>
    <col min="13321" max="13568" width="8.85546875" style="130"/>
    <col min="13569" max="13569" width="16.5703125" style="130" customWidth="1"/>
    <col min="13570" max="13570" width="10.7109375" style="130" customWidth="1"/>
    <col min="13571" max="13571" width="0.85546875" style="130" customWidth="1"/>
    <col min="13572" max="13572" width="10.140625" style="130" customWidth="1"/>
    <col min="13573" max="13573" width="10.28515625" style="130" customWidth="1"/>
    <col min="13574" max="13575" width="9.28515625" style="130" customWidth="1"/>
    <col min="13576" max="13576" width="8.7109375" style="130" customWidth="1"/>
    <col min="13577" max="13824" width="8.85546875" style="130"/>
    <col min="13825" max="13825" width="16.5703125" style="130" customWidth="1"/>
    <col min="13826" max="13826" width="10.7109375" style="130" customWidth="1"/>
    <col min="13827" max="13827" width="0.85546875" style="130" customWidth="1"/>
    <col min="13828" max="13828" width="10.140625" style="130" customWidth="1"/>
    <col min="13829" max="13829" width="10.28515625" style="130" customWidth="1"/>
    <col min="13830" max="13831" width="9.28515625" style="130" customWidth="1"/>
    <col min="13832" max="13832" width="8.7109375" style="130" customWidth="1"/>
    <col min="13833" max="14080" width="8.85546875" style="130"/>
    <col min="14081" max="14081" width="16.5703125" style="130" customWidth="1"/>
    <col min="14082" max="14082" width="10.7109375" style="130" customWidth="1"/>
    <col min="14083" max="14083" width="0.85546875" style="130" customWidth="1"/>
    <col min="14084" max="14084" width="10.140625" style="130" customWidth="1"/>
    <col min="14085" max="14085" width="10.28515625" style="130" customWidth="1"/>
    <col min="14086" max="14087" width="9.28515625" style="130" customWidth="1"/>
    <col min="14088" max="14088" width="8.7109375" style="130" customWidth="1"/>
    <col min="14089" max="14336" width="8.85546875" style="130"/>
    <col min="14337" max="14337" width="16.5703125" style="130" customWidth="1"/>
    <col min="14338" max="14338" width="10.7109375" style="130" customWidth="1"/>
    <col min="14339" max="14339" width="0.85546875" style="130" customWidth="1"/>
    <col min="14340" max="14340" width="10.140625" style="130" customWidth="1"/>
    <col min="14341" max="14341" width="10.28515625" style="130" customWidth="1"/>
    <col min="14342" max="14343" width="9.28515625" style="130" customWidth="1"/>
    <col min="14344" max="14344" width="8.7109375" style="130" customWidth="1"/>
    <col min="14345" max="14592" width="8.85546875" style="130"/>
    <col min="14593" max="14593" width="16.5703125" style="130" customWidth="1"/>
    <col min="14594" max="14594" width="10.7109375" style="130" customWidth="1"/>
    <col min="14595" max="14595" width="0.85546875" style="130" customWidth="1"/>
    <col min="14596" max="14596" width="10.140625" style="130" customWidth="1"/>
    <col min="14597" max="14597" width="10.28515625" style="130" customWidth="1"/>
    <col min="14598" max="14599" width="9.28515625" style="130" customWidth="1"/>
    <col min="14600" max="14600" width="8.7109375" style="130" customWidth="1"/>
    <col min="14601" max="14848" width="8.85546875" style="130"/>
    <col min="14849" max="14849" width="16.5703125" style="130" customWidth="1"/>
    <col min="14850" max="14850" width="10.7109375" style="130" customWidth="1"/>
    <col min="14851" max="14851" width="0.85546875" style="130" customWidth="1"/>
    <col min="14852" max="14852" width="10.140625" style="130" customWidth="1"/>
    <col min="14853" max="14853" width="10.28515625" style="130" customWidth="1"/>
    <col min="14854" max="14855" width="9.28515625" style="130" customWidth="1"/>
    <col min="14856" max="14856" width="8.7109375" style="130" customWidth="1"/>
    <col min="14857" max="15104" width="8.85546875" style="130"/>
    <col min="15105" max="15105" width="16.5703125" style="130" customWidth="1"/>
    <col min="15106" max="15106" width="10.7109375" style="130" customWidth="1"/>
    <col min="15107" max="15107" width="0.85546875" style="130" customWidth="1"/>
    <col min="15108" max="15108" width="10.140625" style="130" customWidth="1"/>
    <col min="15109" max="15109" width="10.28515625" style="130" customWidth="1"/>
    <col min="15110" max="15111" width="9.28515625" style="130" customWidth="1"/>
    <col min="15112" max="15112" width="8.7109375" style="130" customWidth="1"/>
    <col min="15113" max="15360" width="8.85546875" style="130"/>
    <col min="15361" max="15361" width="16.5703125" style="130" customWidth="1"/>
    <col min="15362" max="15362" width="10.7109375" style="130" customWidth="1"/>
    <col min="15363" max="15363" width="0.85546875" style="130" customWidth="1"/>
    <col min="15364" max="15364" width="10.140625" style="130" customWidth="1"/>
    <col min="15365" max="15365" width="10.28515625" style="130" customWidth="1"/>
    <col min="15366" max="15367" width="9.28515625" style="130" customWidth="1"/>
    <col min="15368" max="15368" width="8.7109375" style="130" customWidth="1"/>
    <col min="15369" max="15616" width="8.85546875" style="130"/>
    <col min="15617" max="15617" width="16.5703125" style="130" customWidth="1"/>
    <col min="15618" max="15618" width="10.7109375" style="130" customWidth="1"/>
    <col min="15619" max="15619" width="0.85546875" style="130" customWidth="1"/>
    <col min="15620" max="15620" width="10.140625" style="130" customWidth="1"/>
    <col min="15621" max="15621" width="10.28515625" style="130" customWidth="1"/>
    <col min="15622" max="15623" width="9.28515625" style="130" customWidth="1"/>
    <col min="15624" max="15624" width="8.7109375" style="130" customWidth="1"/>
    <col min="15625" max="15872" width="8.85546875" style="130"/>
    <col min="15873" max="15873" width="16.5703125" style="130" customWidth="1"/>
    <col min="15874" max="15874" width="10.7109375" style="130" customWidth="1"/>
    <col min="15875" max="15875" width="0.85546875" style="130" customWidth="1"/>
    <col min="15876" max="15876" width="10.140625" style="130" customWidth="1"/>
    <col min="15877" max="15877" width="10.28515625" style="130" customWidth="1"/>
    <col min="15878" max="15879" width="9.28515625" style="130" customWidth="1"/>
    <col min="15880" max="15880" width="8.7109375" style="130" customWidth="1"/>
    <col min="15881" max="16128" width="8.85546875" style="130"/>
    <col min="16129" max="16129" width="16.5703125" style="130" customWidth="1"/>
    <col min="16130" max="16130" width="10.7109375" style="130" customWidth="1"/>
    <col min="16131" max="16131" width="0.85546875" style="130" customWidth="1"/>
    <col min="16132" max="16132" width="10.140625" style="130" customWidth="1"/>
    <col min="16133" max="16133" width="10.28515625" style="130" customWidth="1"/>
    <col min="16134" max="16135" width="9.28515625" style="130" customWidth="1"/>
    <col min="16136" max="16136" width="8.7109375" style="130" customWidth="1"/>
    <col min="16137" max="16384" width="8.85546875" style="130"/>
  </cols>
  <sheetData>
    <row r="1" spans="1:9" s="227" customFormat="1" ht="12.75" customHeight="1" x14ac:dyDescent="0.2">
      <c r="A1" s="226"/>
      <c r="B1" s="226"/>
      <c r="C1" s="226"/>
      <c r="D1" s="226"/>
      <c r="E1" s="226"/>
      <c r="F1" s="226"/>
      <c r="G1" s="226"/>
      <c r="H1" s="226"/>
      <c r="I1" s="226"/>
    </row>
    <row r="2" spans="1:9" s="227" customFormat="1" ht="12.75" customHeight="1" x14ac:dyDescent="0.2">
      <c r="A2" s="226"/>
      <c r="B2" s="226"/>
      <c r="C2" s="226"/>
      <c r="D2" s="226"/>
      <c r="E2" s="226"/>
      <c r="F2" s="226"/>
      <c r="G2" s="226"/>
      <c r="H2" s="226"/>
      <c r="I2" s="226"/>
    </row>
    <row r="3" spans="1:9" s="59" customFormat="1" ht="12.75" customHeight="1" x14ac:dyDescent="0.2">
      <c r="A3" s="228"/>
      <c r="B3" s="229"/>
      <c r="C3" s="229"/>
      <c r="D3" s="229"/>
      <c r="E3" s="229"/>
      <c r="F3" s="229"/>
      <c r="G3" s="229"/>
      <c r="H3" s="229"/>
      <c r="I3" s="229"/>
    </row>
    <row r="4" spans="1:9" s="127" customFormat="1" ht="12" customHeight="1" x14ac:dyDescent="0.2">
      <c r="A4" s="150" t="s">
        <v>68</v>
      </c>
    </row>
    <row r="5" spans="1:9" s="127" customFormat="1" ht="24.95" customHeight="1" x14ac:dyDescent="0.2">
      <c r="A5" s="261" t="s">
        <v>72</v>
      </c>
      <c r="B5" s="261"/>
      <c r="C5" s="261"/>
      <c r="D5" s="261"/>
      <c r="E5" s="261"/>
      <c r="F5" s="261"/>
      <c r="G5" s="261"/>
      <c r="H5" s="261"/>
    </row>
    <row r="6" spans="1:9" s="153" customFormat="1" ht="12" customHeight="1" x14ac:dyDescent="0.2">
      <c r="A6" s="153" t="s">
        <v>182</v>
      </c>
    </row>
    <row r="7" spans="1:9" s="127" customFormat="1" ht="6" customHeight="1" x14ac:dyDescent="0.2">
      <c r="A7" s="163"/>
    </row>
    <row r="8" spans="1:9" s="131" customFormat="1" ht="12" customHeight="1" x14ac:dyDescent="0.15">
      <c r="A8" s="282" t="s">
        <v>154</v>
      </c>
      <c r="B8" s="286" t="s">
        <v>155</v>
      </c>
      <c r="C8" s="217"/>
      <c r="D8" s="285" t="s">
        <v>156</v>
      </c>
      <c r="E8" s="285"/>
      <c r="F8" s="285"/>
      <c r="G8" s="285"/>
      <c r="H8" s="285"/>
    </row>
    <row r="9" spans="1:9" s="131" customFormat="1" ht="2.4500000000000002" customHeight="1" x14ac:dyDescent="0.15">
      <c r="A9" s="283"/>
      <c r="B9" s="287"/>
      <c r="C9" s="164"/>
      <c r="D9" s="221"/>
      <c r="E9" s="221"/>
      <c r="F9" s="221"/>
      <c r="G9" s="221"/>
      <c r="H9" s="221"/>
    </row>
    <row r="10" spans="1:9" s="166" customFormat="1" ht="20.100000000000001" customHeight="1" x14ac:dyDescent="0.2">
      <c r="A10" s="284"/>
      <c r="B10" s="288"/>
      <c r="C10" s="165"/>
      <c r="D10" s="156" t="s">
        <v>157</v>
      </c>
      <c r="E10" s="156" t="s">
        <v>158</v>
      </c>
      <c r="F10" s="156" t="s">
        <v>159</v>
      </c>
      <c r="G10" s="156" t="s">
        <v>160</v>
      </c>
      <c r="H10" s="156" t="s">
        <v>161</v>
      </c>
    </row>
    <row r="11" spans="1:9" s="166" customFormat="1" ht="3" customHeight="1" x14ac:dyDescent="0.2">
      <c r="A11" s="220"/>
      <c r="B11" s="167"/>
      <c r="C11" s="168"/>
      <c r="D11" s="222"/>
      <c r="E11" s="222"/>
      <c r="F11" s="222"/>
      <c r="G11" s="222"/>
      <c r="H11" s="222"/>
    </row>
    <row r="12" spans="1:9" s="166" customFormat="1" ht="9.9499999999999993" customHeight="1" x14ac:dyDescent="0.2">
      <c r="A12" s="133">
        <v>2016</v>
      </c>
      <c r="B12" s="169">
        <v>24.5</v>
      </c>
      <c r="C12" s="169"/>
      <c r="D12" s="169">
        <v>61.8</v>
      </c>
      <c r="E12" s="169">
        <v>5.9</v>
      </c>
      <c r="F12" s="169">
        <v>10.7</v>
      </c>
      <c r="G12" s="169">
        <v>30.4</v>
      </c>
      <c r="H12" s="169">
        <v>3.2</v>
      </c>
    </row>
    <row r="13" spans="1:9" s="166" customFormat="1" ht="9.9499999999999993" customHeight="1" x14ac:dyDescent="0.2">
      <c r="A13" s="133">
        <v>2017</v>
      </c>
      <c r="B13" s="169">
        <v>26.8</v>
      </c>
      <c r="C13" s="169"/>
      <c r="D13" s="169">
        <v>62.9</v>
      </c>
      <c r="E13" s="169">
        <v>5.6</v>
      </c>
      <c r="F13" s="169">
        <v>11.1</v>
      </c>
      <c r="G13" s="169">
        <v>31.3</v>
      </c>
      <c r="H13" s="169">
        <v>3.4</v>
      </c>
    </row>
    <row r="14" spans="1:9" s="166" customFormat="1" ht="9.9499999999999993" customHeight="1" x14ac:dyDescent="0.2">
      <c r="A14" s="133">
        <v>2018</v>
      </c>
      <c r="B14" s="233">
        <v>25</v>
      </c>
      <c r="C14" s="170"/>
      <c r="D14" s="233">
        <v>61.8</v>
      </c>
      <c r="E14" s="233">
        <v>6.3</v>
      </c>
      <c r="F14" s="233">
        <v>11.1</v>
      </c>
      <c r="G14" s="233">
        <v>29.7</v>
      </c>
      <c r="H14" s="233">
        <v>3.4</v>
      </c>
    </row>
    <row r="15" spans="1:9" s="166" customFormat="1" ht="9.9499999999999993" customHeight="1" x14ac:dyDescent="0.2">
      <c r="A15" s="171">
        <v>2019</v>
      </c>
      <c r="B15" s="169">
        <v>27.6</v>
      </c>
      <c r="C15" s="169"/>
      <c r="D15" s="169">
        <v>64.900000000000006</v>
      </c>
      <c r="E15" s="169">
        <v>7</v>
      </c>
      <c r="F15" s="169">
        <v>10.1</v>
      </c>
      <c r="G15" s="169">
        <v>25.5</v>
      </c>
      <c r="H15" s="169">
        <v>2.5</v>
      </c>
    </row>
    <row r="16" spans="1:9" s="166" customFormat="1" ht="9.9499999999999993" customHeight="1" x14ac:dyDescent="0.2">
      <c r="A16" s="133">
        <v>2020</v>
      </c>
      <c r="B16" s="233">
        <v>25.8</v>
      </c>
      <c r="C16" s="233"/>
      <c r="D16" s="233">
        <v>64.3</v>
      </c>
      <c r="E16" s="233">
        <v>6.3</v>
      </c>
      <c r="F16" s="233">
        <v>10.5</v>
      </c>
      <c r="G16" s="233">
        <v>23.6</v>
      </c>
      <c r="H16" s="233">
        <v>2.2999999999999998</v>
      </c>
    </row>
    <row r="17" spans="1:8" s="166" customFormat="1" ht="9.9499999999999993" customHeight="1" x14ac:dyDescent="0.2">
      <c r="A17" s="171">
        <v>2021</v>
      </c>
      <c r="B17" s="166">
        <v>26.3</v>
      </c>
      <c r="D17" s="166">
        <v>63.4</v>
      </c>
      <c r="E17" s="166">
        <v>6.7</v>
      </c>
      <c r="F17" s="166">
        <v>9.8000000000000007</v>
      </c>
      <c r="G17" s="166">
        <v>23.5</v>
      </c>
      <c r="H17" s="166">
        <v>3.2</v>
      </c>
    </row>
    <row r="18" spans="1:8" s="166" customFormat="1" ht="9.9499999999999993" customHeight="1" x14ac:dyDescent="0.2">
      <c r="A18" s="171">
        <v>2022</v>
      </c>
      <c r="B18" s="166">
        <v>28.4</v>
      </c>
      <c r="D18" s="166">
        <v>64.400000000000006</v>
      </c>
      <c r="E18" s="166">
        <v>6.9</v>
      </c>
      <c r="F18" s="166">
        <v>8.6</v>
      </c>
      <c r="G18" s="166">
        <v>23.1</v>
      </c>
      <c r="H18" s="166">
        <v>3.6</v>
      </c>
    </row>
    <row r="19" spans="1:8" s="166" customFormat="1" ht="3" customHeight="1" x14ac:dyDescent="0.15">
      <c r="A19" s="139"/>
      <c r="B19" s="167"/>
      <c r="C19" s="168"/>
      <c r="D19" s="222"/>
      <c r="E19" s="222"/>
      <c r="F19" s="222"/>
      <c r="G19" s="222"/>
      <c r="H19" s="222"/>
    </row>
    <row r="20" spans="1:8" s="166" customFormat="1" ht="9.9499999999999993" customHeight="1" x14ac:dyDescent="0.2">
      <c r="A20" s="136"/>
      <c r="B20" s="269" t="s">
        <v>183</v>
      </c>
      <c r="C20" s="269"/>
      <c r="D20" s="269"/>
      <c r="E20" s="269"/>
      <c r="F20" s="269"/>
      <c r="G20" s="269"/>
      <c r="H20" s="269"/>
    </row>
    <row r="21" spans="1:8" s="166" customFormat="1" ht="3" customHeight="1" x14ac:dyDescent="0.2">
      <c r="A21" s="220"/>
      <c r="B21" s="167"/>
      <c r="C21" s="168"/>
      <c r="D21" s="222"/>
      <c r="E21" s="222"/>
      <c r="F21" s="222"/>
      <c r="G21" s="222"/>
      <c r="H21" s="222"/>
    </row>
    <row r="22" spans="1:8" s="136" customFormat="1" ht="9.9499999999999993" customHeight="1" x14ac:dyDescent="0.2">
      <c r="B22" s="269" t="s">
        <v>107</v>
      </c>
      <c r="C22" s="269"/>
      <c r="D22" s="269"/>
      <c r="E22" s="269"/>
      <c r="F22" s="269"/>
      <c r="G22" s="269"/>
      <c r="H22" s="269"/>
    </row>
    <row r="23" spans="1:8" s="131" customFormat="1" ht="3" customHeight="1" x14ac:dyDescent="0.15"/>
    <row r="24" spans="1:8" s="136" customFormat="1" ht="9.9499999999999993" customHeight="1" x14ac:dyDescent="0.2">
      <c r="A24" s="136" t="s">
        <v>108</v>
      </c>
      <c r="B24" s="142">
        <v>53</v>
      </c>
      <c r="C24" s="142"/>
      <c r="D24" s="142">
        <v>82.6</v>
      </c>
      <c r="E24" s="142">
        <v>3.8</v>
      </c>
      <c r="F24" s="142">
        <v>11.3</v>
      </c>
      <c r="G24" s="142">
        <v>5.0999999999999996</v>
      </c>
      <c r="H24" s="142">
        <v>1.9</v>
      </c>
    </row>
    <row r="25" spans="1:8" s="136" customFormat="1" ht="9.9499999999999993" customHeight="1" x14ac:dyDescent="0.2">
      <c r="A25" s="136" t="s">
        <v>109</v>
      </c>
      <c r="B25" s="142">
        <v>39.200000000000003</v>
      </c>
      <c r="C25" s="142"/>
      <c r="D25" s="142">
        <v>71.5</v>
      </c>
      <c r="E25" s="142">
        <v>7.8</v>
      </c>
      <c r="F25" s="142">
        <v>7.6</v>
      </c>
      <c r="G25" s="142">
        <v>16.3</v>
      </c>
      <c r="H25" s="142">
        <v>2</v>
      </c>
    </row>
    <row r="26" spans="1:8" s="136" customFormat="1" ht="9.9499999999999993" customHeight="1" x14ac:dyDescent="0.2">
      <c r="A26" s="136" t="s">
        <v>110</v>
      </c>
      <c r="B26" s="142">
        <v>31.3</v>
      </c>
      <c r="C26" s="142"/>
      <c r="D26" s="142">
        <v>72.7</v>
      </c>
      <c r="E26" s="142">
        <v>7.6</v>
      </c>
      <c r="F26" s="142">
        <v>7.2</v>
      </c>
      <c r="G26" s="142">
        <v>17</v>
      </c>
      <c r="H26" s="142">
        <v>2.1</v>
      </c>
    </row>
    <row r="27" spans="1:8" s="136" customFormat="1" ht="9.9499999999999993" customHeight="1" x14ac:dyDescent="0.2">
      <c r="A27" s="136" t="s">
        <v>111</v>
      </c>
      <c r="B27" s="142">
        <v>27.7</v>
      </c>
      <c r="C27" s="142"/>
      <c r="D27" s="142">
        <v>64.2</v>
      </c>
      <c r="E27" s="142">
        <v>8</v>
      </c>
      <c r="F27" s="142">
        <v>6.8</v>
      </c>
      <c r="G27" s="142">
        <v>25.2</v>
      </c>
      <c r="H27" s="142">
        <v>2.2000000000000002</v>
      </c>
    </row>
    <row r="28" spans="1:8" s="136" customFormat="1" ht="9.9499999999999993" customHeight="1" x14ac:dyDescent="0.2">
      <c r="A28" s="136" t="s">
        <v>112</v>
      </c>
      <c r="B28" s="142">
        <v>25</v>
      </c>
      <c r="C28" s="142"/>
      <c r="D28" s="142">
        <v>60.1</v>
      </c>
      <c r="E28" s="142">
        <v>12.5</v>
      </c>
      <c r="F28" s="142">
        <v>5.8</v>
      </c>
      <c r="G28" s="142">
        <v>18.7</v>
      </c>
      <c r="H28" s="142">
        <v>5.2</v>
      </c>
    </row>
    <row r="29" spans="1:8" s="136" customFormat="1" ht="9.9499999999999993" customHeight="1" x14ac:dyDescent="0.2">
      <c r="A29" s="136" t="s">
        <v>113</v>
      </c>
      <c r="B29" s="142">
        <v>22.1</v>
      </c>
      <c r="C29" s="142"/>
      <c r="D29" s="142">
        <v>57.1</v>
      </c>
      <c r="E29" s="142">
        <v>10.7</v>
      </c>
      <c r="F29" s="142">
        <v>5.8</v>
      </c>
      <c r="G29" s="142">
        <v>26.8</v>
      </c>
      <c r="H29" s="142">
        <v>4.5999999999999996</v>
      </c>
    </row>
    <row r="30" spans="1:8" s="136" customFormat="1" ht="9.9499999999999993" customHeight="1" x14ac:dyDescent="0.2">
      <c r="A30" s="136" t="s">
        <v>114</v>
      </c>
      <c r="B30" s="142">
        <v>18.899999999999999</v>
      </c>
      <c r="C30" s="142"/>
      <c r="D30" s="142">
        <v>58.4</v>
      </c>
      <c r="E30" s="142">
        <v>5.2</v>
      </c>
      <c r="F30" s="142">
        <v>5.9</v>
      </c>
      <c r="G30" s="142">
        <v>24.7</v>
      </c>
      <c r="H30" s="142">
        <v>2.1</v>
      </c>
    </row>
    <row r="31" spans="1:8" s="136" customFormat="1" ht="9.9499999999999993" customHeight="1" x14ac:dyDescent="0.2">
      <c r="A31" s="136" t="s">
        <v>115</v>
      </c>
      <c r="B31" s="142">
        <v>16.5</v>
      </c>
      <c r="C31" s="142"/>
      <c r="D31" s="142">
        <v>56.9</v>
      </c>
      <c r="E31" s="142">
        <v>6.6</v>
      </c>
      <c r="F31" s="142">
        <v>6.4</v>
      </c>
      <c r="G31" s="142">
        <v>30.7</v>
      </c>
      <c r="H31" s="142">
        <v>2.4</v>
      </c>
    </row>
    <row r="32" spans="1:8" s="136" customFormat="1" ht="9.9499999999999993" customHeight="1" x14ac:dyDescent="0.2">
      <c r="A32" s="136" t="s">
        <v>116</v>
      </c>
      <c r="B32" s="142">
        <v>16.5</v>
      </c>
      <c r="C32" s="142"/>
      <c r="D32" s="142">
        <v>55.9</v>
      </c>
      <c r="E32" s="142">
        <v>4.5999999999999996</v>
      </c>
      <c r="F32" s="142">
        <v>4.5</v>
      </c>
      <c r="G32" s="142">
        <v>28.1</v>
      </c>
      <c r="H32" s="142">
        <v>5.2</v>
      </c>
    </row>
    <row r="33" spans="1:8" s="136" customFormat="1" ht="9.9499999999999993" customHeight="1" x14ac:dyDescent="0.2">
      <c r="A33" s="136" t="s">
        <v>117</v>
      </c>
      <c r="B33" s="142">
        <v>20.8</v>
      </c>
      <c r="C33" s="142"/>
      <c r="D33" s="142">
        <v>56.5</v>
      </c>
      <c r="E33" s="142">
        <v>2.8</v>
      </c>
      <c r="F33" s="142">
        <v>9.1</v>
      </c>
      <c r="G33" s="142">
        <v>23.1</v>
      </c>
      <c r="H33" s="142">
        <v>7.9</v>
      </c>
    </row>
    <row r="34" spans="1:8" s="143" customFormat="1" ht="9.9499999999999993" customHeight="1" x14ac:dyDescent="0.2">
      <c r="A34" s="143" t="s">
        <v>118</v>
      </c>
      <c r="B34" s="144">
        <v>24</v>
      </c>
      <c r="C34" s="144"/>
      <c r="D34" s="144">
        <v>63</v>
      </c>
      <c r="E34" s="144">
        <v>7.5</v>
      </c>
      <c r="F34" s="144">
        <v>6.9</v>
      </c>
      <c r="G34" s="144">
        <v>21.7</v>
      </c>
      <c r="H34" s="144">
        <v>3.8</v>
      </c>
    </row>
    <row r="35" spans="1:8" s="172" customFormat="1" ht="3" customHeight="1" x14ac:dyDescent="0.15">
      <c r="B35" s="157"/>
      <c r="D35" s="157"/>
      <c r="E35" s="157"/>
      <c r="F35" s="157"/>
      <c r="G35" s="157"/>
      <c r="H35" s="157"/>
    </row>
    <row r="36" spans="1:8" s="136" customFormat="1" ht="9.9499999999999993" customHeight="1" x14ac:dyDescent="0.2">
      <c r="B36" s="269" t="s">
        <v>119</v>
      </c>
      <c r="C36" s="269"/>
      <c r="D36" s="269"/>
      <c r="E36" s="269"/>
      <c r="F36" s="269"/>
      <c r="G36" s="269"/>
      <c r="H36" s="269"/>
    </row>
    <row r="37" spans="1:8" s="131" customFormat="1" ht="3" customHeight="1" x14ac:dyDescent="0.15">
      <c r="B37" s="157"/>
      <c r="D37" s="157"/>
      <c r="E37" s="157"/>
      <c r="F37" s="157"/>
      <c r="G37" s="157"/>
      <c r="H37" s="157"/>
    </row>
    <row r="38" spans="1:8" s="136" customFormat="1" ht="9.9499999999999993" customHeight="1" x14ac:dyDescent="0.2">
      <c r="A38" s="136" t="s">
        <v>108</v>
      </c>
      <c r="B38" s="142">
        <v>56</v>
      </c>
      <c r="C38" s="142"/>
      <c r="D38" s="142">
        <v>77.900000000000006</v>
      </c>
      <c r="E38" s="142">
        <v>3</v>
      </c>
      <c r="F38" s="142">
        <v>12</v>
      </c>
      <c r="G38" s="142">
        <v>8.6999999999999993</v>
      </c>
      <c r="H38" s="142">
        <v>4.5</v>
      </c>
    </row>
    <row r="39" spans="1:8" s="136" customFormat="1" ht="9.9499999999999993" customHeight="1" x14ac:dyDescent="0.2">
      <c r="A39" s="136" t="s">
        <v>109</v>
      </c>
      <c r="B39" s="142">
        <v>39.299999999999997</v>
      </c>
      <c r="C39" s="142"/>
      <c r="D39" s="142">
        <v>71.599999999999994</v>
      </c>
      <c r="E39" s="142">
        <v>5.2</v>
      </c>
      <c r="F39" s="142">
        <v>16.2</v>
      </c>
      <c r="G39" s="142">
        <v>14</v>
      </c>
      <c r="H39" s="142">
        <v>3.2</v>
      </c>
    </row>
    <row r="40" spans="1:8" s="136" customFormat="1" ht="9.9499999999999993" customHeight="1" x14ac:dyDescent="0.2">
      <c r="A40" s="136" t="s">
        <v>110</v>
      </c>
      <c r="B40" s="142">
        <v>33.799999999999997</v>
      </c>
      <c r="C40" s="142"/>
      <c r="D40" s="142">
        <v>69</v>
      </c>
      <c r="E40" s="142">
        <v>8.4</v>
      </c>
      <c r="F40" s="142">
        <v>5.9</v>
      </c>
      <c r="G40" s="142">
        <v>21.4</v>
      </c>
      <c r="H40" s="142">
        <v>2.8</v>
      </c>
    </row>
    <row r="41" spans="1:8" s="136" customFormat="1" ht="9.9499999999999993" customHeight="1" x14ac:dyDescent="0.2">
      <c r="A41" s="136" t="s">
        <v>111</v>
      </c>
      <c r="B41" s="142">
        <v>34.799999999999997</v>
      </c>
      <c r="C41" s="142"/>
      <c r="D41" s="142">
        <v>65.8</v>
      </c>
      <c r="E41" s="142">
        <v>7.9</v>
      </c>
      <c r="F41" s="142">
        <v>10.199999999999999</v>
      </c>
      <c r="G41" s="142">
        <v>20.8</v>
      </c>
      <c r="H41" s="142">
        <v>2.8</v>
      </c>
    </row>
    <row r="42" spans="1:8" s="136" customFormat="1" ht="9.9499999999999993" customHeight="1" x14ac:dyDescent="0.2">
      <c r="A42" s="136" t="s">
        <v>112</v>
      </c>
      <c r="B42" s="142">
        <v>32.700000000000003</v>
      </c>
      <c r="C42" s="142"/>
      <c r="D42" s="142">
        <v>64.900000000000006</v>
      </c>
      <c r="E42" s="142">
        <v>9.1</v>
      </c>
      <c r="F42" s="142">
        <v>8.3000000000000007</v>
      </c>
      <c r="G42" s="142">
        <v>24.2</v>
      </c>
      <c r="H42" s="142">
        <v>3.5</v>
      </c>
    </row>
    <row r="43" spans="1:8" s="136" customFormat="1" ht="9.9499999999999993" customHeight="1" x14ac:dyDescent="0.2">
      <c r="A43" s="136" t="s">
        <v>113</v>
      </c>
      <c r="B43" s="142">
        <v>28.7</v>
      </c>
      <c r="C43" s="142"/>
      <c r="D43" s="142">
        <v>61.1</v>
      </c>
      <c r="E43" s="142">
        <v>6.9</v>
      </c>
      <c r="F43" s="142">
        <v>6.4</v>
      </c>
      <c r="G43" s="142">
        <v>28</v>
      </c>
      <c r="H43" s="142">
        <v>2.7</v>
      </c>
    </row>
    <row r="44" spans="1:8" s="136" customFormat="1" ht="9.9499999999999993" customHeight="1" x14ac:dyDescent="0.2">
      <c r="A44" s="136" t="s">
        <v>114</v>
      </c>
      <c r="B44" s="142">
        <v>26.5</v>
      </c>
      <c r="C44" s="142"/>
      <c r="D44" s="142">
        <v>60.6</v>
      </c>
      <c r="E44" s="142">
        <v>5.0999999999999996</v>
      </c>
      <c r="F44" s="142">
        <v>5.4</v>
      </c>
      <c r="G44" s="142">
        <v>27</v>
      </c>
      <c r="H44" s="142">
        <v>3.6</v>
      </c>
    </row>
    <row r="45" spans="1:8" s="136" customFormat="1" ht="9.9499999999999993" customHeight="1" x14ac:dyDescent="0.2">
      <c r="A45" s="136" t="s">
        <v>115</v>
      </c>
      <c r="B45" s="142">
        <v>25.9</v>
      </c>
      <c r="C45" s="142"/>
      <c r="D45" s="142">
        <v>65.3</v>
      </c>
      <c r="E45" s="142">
        <v>4.9000000000000004</v>
      </c>
      <c r="F45" s="142">
        <v>7.3</v>
      </c>
      <c r="G45" s="142">
        <v>25</v>
      </c>
      <c r="H45" s="142">
        <v>2.2000000000000002</v>
      </c>
    </row>
    <row r="46" spans="1:8" s="136" customFormat="1" ht="9.9499999999999993" customHeight="1" x14ac:dyDescent="0.2">
      <c r="A46" s="136" t="s">
        <v>116</v>
      </c>
      <c r="B46" s="142">
        <v>30.7</v>
      </c>
      <c r="C46" s="142"/>
      <c r="D46" s="142">
        <v>60.5</v>
      </c>
      <c r="E46" s="142">
        <v>4</v>
      </c>
      <c r="F46" s="142">
        <v>10.8</v>
      </c>
      <c r="G46" s="142">
        <v>24.6</v>
      </c>
      <c r="H46" s="142">
        <v>3.2</v>
      </c>
    </row>
    <row r="47" spans="1:8" s="136" customFormat="1" ht="9.9499999999999993" customHeight="1" x14ac:dyDescent="0.2">
      <c r="A47" s="136" t="s">
        <v>117</v>
      </c>
      <c r="B47" s="142">
        <v>39.799999999999997</v>
      </c>
      <c r="C47" s="142"/>
      <c r="D47" s="142">
        <v>64.2</v>
      </c>
      <c r="E47" s="142">
        <v>1.2</v>
      </c>
      <c r="F47" s="142">
        <v>11.5</v>
      </c>
      <c r="G47" s="142">
        <v>18.8</v>
      </c>
      <c r="H47" s="142">
        <v>6.4</v>
      </c>
    </row>
    <row r="48" spans="1:8" s="143" customFormat="1" ht="9.9499999999999993" customHeight="1" x14ac:dyDescent="0.2">
      <c r="A48" s="143" t="s">
        <v>118</v>
      </c>
      <c r="B48" s="144">
        <v>33.1</v>
      </c>
      <c r="C48" s="144"/>
      <c r="D48" s="144">
        <v>64.7</v>
      </c>
      <c r="E48" s="144">
        <v>5.4</v>
      </c>
      <c r="F48" s="144">
        <v>9.1999999999999993</v>
      </c>
      <c r="G48" s="144">
        <v>22.2</v>
      </c>
      <c r="H48" s="144">
        <v>3.8</v>
      </c>
    </row>
    <row r="49" spans="1:57" s="131" customFormat="1" ht="3" customHeight="1" x14ac:dyDescent="0.15">
      <c r="B49" s="169"/>
      <c r="C49" s="169"/>
      <c r="D49" s="169"/>
      <c r="E49" s="169"/>
      <c r="F49" s="169"/>
      <c r="G49" s="169"/>
      <c r="H49" s="169"/>
    </row>
    <row r="50" spans="1:57" s="136" customFormat="1" ht="9.9499999999999993" customHeight="1" x14ac:dyDescent="0.2">
      <c r="B50" s="269" t="s">
        <v>120</v>
      </c>
      <c r="C50" s="269"/>
      <c r="D50" s="269"/>
      <c r="E50" s="269"/>
      <c r="F50" s="269"/>
      <c r="G50" s="269"/>
      <c r="H50" s="269"/>
    </row>
    <row r="51" spans="1:57" s="131" customFormat="1" ht="3" customHeight="1" x14ac:dyDescent="0.15">
      <c r="B51" s="157"/>
      <c r="D51" s="157"/>
      <c r="E51" s="157"/>
      <c r="F51" s="157"/>
      <c r="G51" s="157"/>
      <c r="H51" s="157"/>
    </row>
    <row r="52" spans="1:57" s="136" customFormat="1" ht="9.9499999999999993" customHeight="1" x14ac:dyDescent="0.2">
      <c r="A52" s="136" t="s">
        <v>108</v>
      </c>
      <c r="B52" s="142">
        <v>54.4</v>
      </c>
      <c r="C52" s="142"/>
      <c r="D52" s="142">
        <v>80.400000000000006</v>
      </c>
      <c r="E52" s="142">
        <v>3.4</v>
      </c>
      <c r="F52" s="142">
        <v>11.6</v>
      </c>
      <c r="G52" s="142">
        <v>6.8</v>
      </c>
      <c r="H52" s="142">
        <v>3.1</v>
      </c>
    </row>
    <row r="53" spans="1:57" s="136" customFormat="1" ht="9.9499999999999993" customHeight="1" x14ac:dyDescent="0.2">
      <c r="A53" s="136" t="s">
        <v>109</v>
      </c>
      <c r="B53" s="142">
        <v>39.200000000000003</v>
      </c>
      <c r="C53" s="142"/>
      <c r="D53" s="142">
        <v>71.5</v>
      </c>
      <c r="E53" s="142">
        <v>6.4</v>
      </c>
      <c r="F53" s="142">
        <v>12</v>
      </c>
      <c r="G53" s="142">
        <v>15.1</v>
      </c>
      <c r="H53" s="142">
        <v>2.6</v>
      </c>
    </row>
    <row r="54" spans="1:57" s="136" customFormat="1" ht="9.9499999999999993" customHeight="1" x14ac:dyDescent="0.2">
      <c r="A54" s="136" t="s">
        <v>110</v>
      </c>
      <c r="B54" s="142">
        <v>32.5</v>
      </c>
      <c r="C54" s="142"/>
      <c r="D54" s="142">
        <v>70.900000000000006</v>
      </c>
      <c r="E54" s="142">
        <v>8</v>
      </c>
      <c r="F54" s="142">
        <v>6.5</v>
      </c>
      <c r="G54" s="142">
        <v>19.3</v>
      </c>
      <c r="H54" s="142">
        <v>2.5</v>
      </c>
    </row>
    <row r="55" spans="1:57" s="136" customFormat="1" ht="9.9499999999999993" customHeight="1" x14ac:dyDescent="0.2">
      <c r="A55" s="136" t="s">
        <v>111</v>
      </c>
      <c r="B55" s="142">
        <v>31.1</v>
      </c>
      <c r="C55" s="142"/>
      <c r="D55" s="142">
        <v>65.099999999999994</v>
      </c>
      <c r="E55" s="142">
        <v>7.9</v>
      </c>
      <c r="F55" s="142">
        <v>8.6</v>
      </c>
      <c r="G55" s="142">
        <v>22.8</v>
      </c>
      <c r="H55" s="142">
        <v>2.5</v>
      </c>
    </row>
    <row r="56" spans="1:57" s="136" customFormat="1" ht="9.9499999999999993" customHeight="1" x14ac:dyDescent="0.2">
      <c r="A56" s="136" t="s">
        <v>112</v>
      </c>
      <c r="B56" s="142">
        <v>28.9</v>
      </c>
      <c r="C56" s="142"/>
      <c r="D56" s="142">
        <v>62.8</v>
      </c>
      <c r="E56" s="142">
        <v>10.6</v>
      </c>
      <c r="F56" s="142">
        <v>7.2</v>
      </c>
      <c r="G56" s="142">
        <v>21.8</v>
      </c>
      <c r="H56" s="142">
        <v>4.2</v>
      </c>
    </row>
    <row r="57" spans="1:57" s="136" customFormat="1" ht="9.9499999999999993" customHeight="1" x14ac:dyDescent="0.2">
      <c r="A57" s="136" t="s">
        <v>113</v>
      </c>
      <c r="B57" s="142">
        <v>25.4</v>
      </c>
      <c r="C57" s="142"/>
      <c r="D57" s="142">
        <v>59.3</v>
      </c>
      <c r="E57" s="142">
        <v>8.5</v>
      </c>
      <c r="F57" s="142">
        <v>6.2</v>
      </c>
      <c r="G57" s="142">
        <v>27.4</v>
      </c>
      <c r="H57" s="142">
        <v>3.6</v>
      </c>
    </row>
    <row r="58" spans="1:57" s="136" customFormat="1" ht="9.9499999999999993" customHeight="1" x14ac:dyDescent="0.2">
      <c r="A58" s="136" t="s">
        <v>114</v>
      </c>
      <c r="B58" s="142">
        <v>22.8</v>
      </c>
      <c r="C58" s="142"/>
      <c r="D58" s="142">
        <v>59.7</v>
      </c>
      <c r="E58" s="142">
        <v>5.0999999999999996</v>
      </c>
      <c r="F58" s="142">
        <v>5.6</v>
      </c>
      <c r="G58" s="142">
        <v>26.1</v>
      </c>
      <c r="H58" s="142">
        <v>3</v>
      </c>
    </row>
    <row r="59" spans="1:57" s="136" customFormat="1" ht="9.9499999999999993" customHeight="1" x14ac:dyDescent="0.2">
      <c r="A59" s="136" t="s">
        <v>115</v>
      </c>
      <c r="B59" s="142">
        <v>21.3</v>
      </c>
      <c r="C59" s="142"/>
      <c r="D59" s="142">
        <v>62.1</v>
      </c>
      <c r="E59" s="142">
        <v>5.6</v>
      </c>
      <c r="F59" s="142">
        <v>6.9</v>
      </c>
      <c r="G59" s="142">
        <v>27.2</v>
      </c>
      <c r="H59" s="142">
        <v>2.2000000000000002</v>
      </c>
    </row>
    <row r="60" spans="1:57" s="136" customFormat="1" ht="9.9499999999999993" customHeight="1" x14ac:dyDescent="0.2">
      <c r="A60" s="136" t="s">
        <v>116</v>
      </c>
      <c r="B60" s="142">
        <v>23.9</v>
      </c>
      <c r="C60" s="142"/>
      <c r="D60" s="142">
        <v>59</v>
      </c>
      <c r="E60" s="142">
        <v>4.2</v>
      </c>
      <c r="F60" s="142">
        <v>8.6999999999999993</v>
      </c>
      <c r="G60" s="142">
        <v>25.7</v>
      </c>
      <c r="H60" s="142">
        <v>3.9</v>
      </c>
    </row>
    <row r="61" spans="1:57" s="136" customFormat="1" ht="9.9499999999999993" customHeight="1" x14ac:dyDescent="0.2">
      <c r="A61" s="136" t="s">
        <v>117</v>
      </c>
      <c r="B61" s="142">
        <v>32.1</v>
      </c>
      <c r="C61" s="142"/>
      <c r="D61" s="142">
        <v>62.2</v>
      </c>
      <c r="E61" s="142">
        <v>1.6</v>
      </c>
      <c r="F61" s="142">
        <v>10.9</v>
      </c>
      <c r="G61" s="142">
        <v>19.899999999999999</v>
      </c>
      <c r="H61" s="142">
        <v>6.8</v>
      </c>
    </row>
    <row r="62" spans="1:57" s="143" customFormat="1" ht="9.9499999999999993" customHeight="1" x14ac:dyDescent="0.2">
      <c r="A62" s="143" t="s">
        <v>118</v>
      </c>
      <c r="B62" s="144">
        <v>28.7</v>
      </c>
      <c r="C62" s="144"/>
      <c r="D62" s="144">
        <v>64</v>
      </c>
      <c r="E62" s="144">
        <v>6.2</v>
      </c>
      <c r="F62" s="144">
        <v>8.3000000000000007</v>
      </c>
      <c r="G62" s="144">
        <v>22</v>
      </c>
      <c r="H62" s="144">
        <v>3.8</v>
      </c>
    </row>
    <row r="63" spans="1:57" s="173" customFormat="1" ht="9.9499999999999993" customHeight="1" x14ac:dyDescent="0.2">
      <c r="B63" s="209"/>
      <c r="C63" s="209"/>
      <c r="D63" s="209"/>
      <c r="E63" s="209"/>
      <c r="F63" s="209"/>
      <c r="G63" s="209"/>
      <c r="H63" s="209"/>
      <c r="I63" s="174"/>
      <c r="J63" s="174"/>
      <c r="K63" s="174"/>
      <c r="L63" s="174"/>
      <c r="M63" s="174"/>
      <c r="N63" s="174"/>
      <c r="O63" s="174"/>
      <c r="P63" s="174"/>
      <c r="Q63" s="174"/>
      <c r="R63" s="174"/>
      <c r="S63" s="174"/>
      <c r="T63" s="174"/>
      <c r="U63" s="174"/>
      <c r="V63" s="174"/>
      <c r="W63" s="174"/>
      <c r="X63" s="174"/>
      <c r="Y63" s="174"/>
      <c r="Z63" s="174"/>
      <c r="AA63" s="174"/>
      <c r="AB63" s="174"/>
      <c r="AC63" s="174"/>
      <c r="AD63" s="174"/>
      <c r="AE63" s="174"/>
      <c r="AF63" s="174"/>
      <c r="AG63" s="174"/>
      <c r="AH63" s="174"/>
      <c r="AI63" s="174"/>
      <c r="AJ63" s="174"/>
      <c r="AK63" s="174"/>
      <c r="AL63" s="174"/>
      <c r="AM63" s="174"/>
      <c r="AN63" s="174"/>
      <c r="AO63" s="174"/>
      <c r="AP63" s="174"/>
      <c r="AQ63" s="174"/>
      <c r="AR63" s="174"/>
      <c r="AS63" s="174"/>
      <c r="AT63" s="174"/>
      <c r="AU63" s="174"/>
      <c r="AV63" s="174"/>
      <c r="AW63" s="174"/>
      <c r="AX63" s="174"/>
      <c r="AY63" s="174"/>
      <c r="AZ63" s="174"/>
      <c r="BA63" s="174"/>
      <c r="BB63" s="174"/>
      <c r="BC63" s="174"/>
      <c r="BD63" s="174"/>
      <c r="BE63" s="174"/>
    </row>
    <row r="64" spans="1:57" s="131" customFormat="1" ht="3" customHeight="1" x14ac:dyDescent="0.15"/>
    <row r="65" spans="1:7" s="136" customFormat="1" ht="9.9499999999999993" customHeight="1" x14ac:dyDescent="0.2">
      <c r="A65" s="136" t="s">
        <v>121</v>
      </c>
      <c r="B65" s="149"/>
      <c r="C65" s="149"/>
      <c r="D65" s="149"/>
      <c r="E65" s="149"/>
      <c r="F65" s="149"/>
      <c r="G65" s="149"/>
    </row>
    <row r="66" spans="1:7" s="136" customFormat="1" ht="9.9499999999999993" customHeight="1" x14ac:dyDescent="0.2">
      <c r="A66" s="136" t="s">
        <v>162</v>
      </c>
    </row>
    <row r="67" spans="1:7" ht="9.9499999999999993" customHeight="1" x14ac:dyDescent="0.15"/>
    <row r="68" spans="1:7" ht="9.9499999999999993" customHeight="1" x14ac:dyDescent="0.15"/>
    <row r="69" spans="1:7" ht="9.9499999999999993" customHeight="1" x14ac:dyDescent="0.15"/>
    <row r="70" spans="1:7" ht="9.9499999999999993" customHeight="1" x14ac:dyDescent="0.15"/>
    <row r="71" spans="1:7" ht="9.9499999999999993" customHeight="1" x14ac:dyDescent="0.15"/>
    <row r="72" spans="1:7" ht="9.9499999999999993" customHeight="1" x14ac:dyDescent="0.15"/>
    <row r="73" spans="1:7" ht="9.9499999999999993" customHeight="1" x14ac:dyDescent="0.15"/>
    <row r="74" spans="1:7" ht="9.9499999999999993" customHeight="1" x14ac:dyDescent="0.15"/>
    <row r="75" spans="1:7" ht="9.9499999999999993" customHeight="1" x14ac:dyDescent="0.15"/>
    <row r="76" spans="1:7" ht="9.9499999999999993" customHeight="1" x14ac:dyDescent="0.15"/>
    <row r="77" spans="1:7" ht="9.9499999999999993" customHeight="1" x14ac:dyDescent="0.15"/>
    <row r="78" spans="1:7" ht="9.9499999999999993" customHeight="1" x14ac:dyDescent="0.15"/>
    <row r="79" spans="1:7" ht="9.9499999999999993" customHeight="1" x14ac:dyDescent="0.15"/>
    <row r="80" spans="1:7" ht="9.9499999999999993" customHeight="1" x14ac:dyDescent="0.15"/>
    <row r="81" ht="9.9499999999999993" customHeight="1" x14ac:dyDescent="0.15"/>
    <row r="82" ht="9.9499999999999993" customHeight="1" x14ac:dyDescent="0.15"/>
    <row r="83" ht="9.9499999999999993" customHeight="1" x14ac:dyDescent="0.15"/>
    <row r="84" ht="9.9499999999999993" customHeight="1" x14ac:dyDescent="0.15"/>
    <row r="85" ht="9.9499999999999993" customHeight="1" x14ac:dyDescent="0.15"/>
    <row r="86" ht="9.9499999999999993" customHeight="1" x14ac:dyDescent="0.15"/>
    <row r="87" ht="9.9499999999999993" customHeight="1" x14ac:dyDescent="0.15"/>
    <row r="88" ht="9.9499999999999993" customHeight="1" x14ac:dyDescent="0.15"/>
    <row r="89" ht="9.9499999999999993" customHeight="1" x14ac:dyDescent="0.15"/>
    <row r="90" ht="9.9499999999999993" customHeight="1" x14ac:dyDescent="0.15"/>
    <row r="91" ht="9.9499999999999993" customHeight="1" x14ac:dyDescent="0.15"/>
    <row r="92" ht="9.9499999999999993" customHeight="1" x14ac:dyDescent="0.15"/>
    <row r="93" ht="9.9499999999999993" customHeight="1" x14ac:dyDescent="0.15"/>
    <row r="94" ht="9.9499999999999993" customHeight="1" x14ac:dyDescent="0.15"/>
    <row r="95" ht="9.9499999999999993" customHeight="1" x14ac:dyDescent="0.15"/>
    <row r="96" ht="9.9499999999999993" customHeight="1" x14ac:dyDescent="0.15"/>
    <row r="97" ht="9.9499999999999993" customHeight="1" x14ac:dyDescent="0.15"/>
    <row r="98" ht="9.9499999999999993" customHeight="1" x14ac:dyDescent="0.15"/>
    <row r="99" ht="9.9499999999999993" customHeight="1" x14ac:dyDescent="0.15"/>
    <row r="100" ht="9.9499999999999993" customHeight="1" x14ac:dyDescent="0.15"/>
    <row r="101" ht="9.9499999999999993" customHeight="1" x14ac:dyDescent="0.15"/>
    <row r="102" ht="9.9499999999999993" customHeight="1" x14ac:dyDescent="0.15"/>
    <row r="103" ht="9.9499999999999993" customHeight="1" x14ac:dyDescent="0.15"/>
    <row r="104" ht="9.9499999999999993" customHeight="1" x14ac:dyDescent="0.15"/>
    <row r="105" ht="9.9499999999999993" customHeight="1" x14ac:dyDescent="0.15"/>
    <row r="106" ht="9.9499999999999993" customHeight="1" x14ac:dyDescent="0.15"/>
    <row r="107" ht="9.9499999999999993" customHeight="1" x14ac:dyDescent="0.15"/>
    <row r="108" ht="9.9499999999999993" customHeight="1" x14ac:dyDescent="0.15"/>
    <row r="109" ht="9.9499999999999993" customHeight="1" x14ac:dyDescent="0.15"/>
    <row r="110" ht="9.9499999999999993" customHeight="1" x14ac:dyDescent="0.15"/>
    <row r="111" ht="9.9499999999999993" customHeight="1" x14ac:dyDescent="0.15"/>
    <row r="112" ht="9.9499999999999993" customHeight="1" x14ac:dyDescent="0.15"/>
    <row r="113" ht="9.9499999999999993" customHeight="1" x14ac:dyDescent="0.15"/>
    <row r="114" ht="9.9499999999999993" customHeight="1" x14ac:dyDescent="0.15"/>
    <row r="115" ht="9.9499999999999993" customHeight="1" x14ac:dyDescent="0.15"/>
    <row r="116" ht="9.9499999999999993" customHeight="1" x14ac:dyDescent="0.15"/>
    <row r="117" ht="9.9499999999999993" customHeight="1" x14ac:dyDescent="0.15"/>
    <row r="118" ht="9.9499999999999993" customHeight="1" x14ac:dyDescent="0.15"/>
    <row r="119" ht="9.9499999999999993" customHeight="1" x14ac:dyDescent="0.15"/>
    <row r="120" ht="9.9499999999999993" customHeight="1" x14ac:dyDescent="0.15"/>
    <row r="121" ht="9.9499999999999993" customHeight="1" x14ac:dyDescent="0.15"/>
    <row r="122" ht="9.9499999999999993" customHeight="1" x14ac:dyDescent="0.15"/>
    <row r="123" ht="9.9499999999999993" customHeight="1" x14ac:dyDescent="0.15"/>
    <row r="124" ht="9.9499999999999993" customHeight="1" x14ac:dyDescent="0.15"/>
    <row r="125" ht="9.9499999999999993" customHeight="1" x14ac:dyDescent="0.15"/>
    <row r="126" ht="9.9499999999999993" customHeight="1" x14ac:dyDescent="0.15"/>
    <row r="127" ht="9.9499999999999993" customHeight="1" x14ac:dyDescent="0.15"/>
    <row r="128" ht="9.9499999999999993" customHeight="1" x14ac:dyDescent="0.15"/>
    <row r="129" ht="9.9499999999999993" customHeight="1" x14ac:dyDescent="0.15"/>
    <row r="130" ht="9.9499999999999993" customHeight="1" x14ac:dyDescent="0.15"/>
    <row r="131" ht="9.9499999999999993" customHeight="1" x14ac:dyDescent="0.15"/>
    <row r="132" ht="9.9499999999999993" customHeight="1" x14ac:dyDescent="0.15"/>
    <row r="133" ht="9.9499999999999993" customHeight="1" x14ac:dyDescent="0.15"/>
    <row r="134" ht="9.9499999999999993" customHeight="1" x14ac:dyDescent="0.15"/>
    <row r="135" ht="9.9499999999999993" customHeight="1" x14ac:dyDescent="0.15"/>
    <row r="136" ht="9.9499999999999993" customHeight="1" x14ac:dyDescent="0.15"/>
    <row r="137" ht="9.9499999999999993" customHeight="1" x14ac:dyDescent="0.15"/>
    <row r="138" ht="9.9499999999999993" customHeight="1" x14ac:dyDescent="0.15"/>
    <row r="139" ht="9.9499999999999993" customHeight="1" x14ac:dyDescent="0.15"/>
    <row r="140" ht="9.9499999999999993" customHeight="1" x14ac:dyDescent="0.15"/>
    <row r="141" ht="9.9499999999999993" customHeight="1" x14ac:dyDescent="0.15"/>
    <row r="142" ht="9.9499999999999993" customHeight="1" x14ac:dyDescent="0.15"/>
    <row r="143" ht="9.9499999999999993" customHeight="1" x14ac:dyDescent="0.15"/>
    <row r="144" ht="9.9499999999999993" customHeight="1" x14ac:dyDescent="0.15"/>
    <row r="145" ht="9.9499999999999993" customHeight="1" x14ac:dyDescent="0.15"/>
    <row r="146" ht="9.9499999999999993" customHeight="1" x14ac:dyDescent="0.15"/>
    <row r="147" ht="9.9499999999999993" customHeight="1" x14ac:dyDescent="0.15"/>
    <row r="148" ht="9.9499999999999993" customHeight="1" x14ac:dyDescent="0.15"/>
    <row r="149" ht="9.9499999999999993" customHeight="1" x14ac:dyDescent="0.15"/>
    <row r="150" ht="9.9499999999999993" customHeight="1" x14ac:dyDescent="0.15"/>
    <row r="151" ht="9.9499999999999993" customHeight="1" x14ac:dyDescent="0.15"/>
    <row r="152" ht="9.9499999999999993" customHeight="1" x14ac:dyDescent="0.15"/>
    <row r="153" ht="9.9499999999999993" customHeight="1" x14ac:dyDescent="0.15"/>
    <row r="154" ht="9.9499999999999993" customHeight="1" x14ac:dyDescent="0.15"/>
    <row r="155" ht="9.9499999999999993" customHeight="1" x14ac:dyDescent="0.15"/>
    <row r="156" ht="9.9499999999999993" customHeight="1" x14ac:dyDescent="0.15"/>
    <row r="157" ht="9.9499999999999993" customHeight="1" x14ac:dyDescent="0.15"/>
    <row r="158" ht="9.9499999999999993" customHeight="1" x14ac:dyDescent="0.15"/>
    <row r="159" ht="9.9499999999999993" customHeight="1" x14ac:dyDescent="0.15"/>
    <row r="160" ht="9.9499999999999993" customHeight="1" x14ac:dyDescent="0.15"/>
    <row r="161" ht="9.9499999999999993" customHeight="1" x14ac:dyDescent="0.15"/>
    <row r="162" ht="9.9499999999999993" customHeight="1" x14ac:dyDescent="0.15"/>
    <row r="163" ht="9.9499999999999993" customHeight="1" x14ac:dyDescent="0.15"/>
    <row r="164" ht="9.9499999999999993" customHeight="1" x14ac:dyDescent="0.15"/>
    <row r="165" ht="9.9499999999999993" customHeight="1" x14ac:dyDescent="0.15"/>
    <row r="166" ht="9.9499999999999993" customHeight="1" x14ac:dyDescent="0.15"/>
    <row r="167" ht="9.9499999999999993" customHeight="1" x14ac:dyDescent="0.15"/>
    <row r="168" ht="9.9499999999999993" customHeight="1" x14ac:dyDescent="0.15"/>
    <row r="169" ht="9.9499999999999993" customHeight="1" x14ac:dyDescent="0.15"/>
    <row r="170" ht="9.9499999999999993" customHeight="1" x14ac:dyDescent="0.15"/>
    <row r="171" ht="9.9499999999999993" customHeight="1" x14ac:dyDescent="0.15"/>
    <row r="172" ht="9.9499999999999993" customHeight="1" x14ac:dyDescent="0.15"/>
    <row r="173" ht="9.9499999999999993" customHeight="1" x14ac:dyDescent="0.15"/>
    <row r="174" ht="9.9499999999999993" customHeight="1" x14ac:dyDescent="0.15"/>
    <row r="175" ht="9.9499999999999993" customHeight="1" x14ac:dyDescent="0.15"/>
    <row r="176" ht="9.9499999999999993" customHeight="1" x14ac:dyDescent="0.15"/>
    <row r="177" ht="9.9499999999999993" customHeight="1" x14ac:dyDescent="0.15"/>
    <row r="178" ht="9.9499999999999993" customHeight="1" x14ac:dyDescent="0.15"/>
    <row r="179" ht="9.9499999999999993" customHeight="1" x14ac:dyDescent="0.15"/>
    <row r="180" ht="9.9499999999999993" customHeight="1" x14ac:dyDescent="0.15"/>
    <row r="181" ht="9.9499999999999993" customHeight="1" x14ac:dyDescent="0.15"/>
    <row r="182" ht="9.9499999999999993" customHeight="1" x14ac:dyDescent="0.15"/>
    <row r="183" ht="9.9499999999999993" customHeight="1" x14ac:dyDescent="0.15"/>
    <row r="184" ht="9.9499999999999993" customHeight="1" x14ac:dyDescent="0.15"/>
    <row r="185" ht="9.9499999999999993" customHeight="1" x14ac:dyDescent="0.15"/>
    <row r="186" ht="9.9499999999999993" customHeight="1" x14ac:dyDescent="0.15"/>
    <row r="187" ht="9.9499999999999993" customHeight="1" x14ac:dyDescent="0.15"/>
    <row r="188" ht="9.9499999999999993" customHeight="1" x14ac:dyDescent="0.15"/>
    <row r="189" ht="9.9499999999999993" customHeight="1" x14ac:dyDescent="0.15"/>
    <row r="190" ht="9.9499999999999993" customHeight="1" x14ac:dyDescent="0.15"/>
    <row r="191" ht="9.9499999999999993" customHeight="1" x14ac:dyDescent="0.15"/>
    <row r="192" ht="9.9499999999999993" customHeight="1" x14ac:dyDescent="0.15"/>
    <row r="193" ht="9.9499999999999993" customHeight="1" x14ac:dyDescent="0.15"/>
    <row r="194" ht="9.9499999999999993" customHeight="1" x14ac:dyDescent="0.15"/>
    <row r="195" ht="9.9499999999999993" customHeight="1" x14ac:dyDescent="0.15"/>
    <row r="196" ht="9.9499999999999993" customHeight="1" x14ac:dyDescent="0.15"/>
    <row r="197" ht="9.9499999999999993" customHeight="1" x14ac:dyDescent="0.15"/>
    <row r="198" ht="9.9499999999999993" customHeight="1" x14ac:dyDescent="0.15"/>
    <row r="199" ht="9.9499999999999993" customHeight="1" x14ac:dyDescent="0.15"/>
    <row r="200" ht="9.9499999999999993" customHeight="1" x14ac:dyDescent="0.15"/>
    <row r="201" ht="9.9499999999999993" customHeight="1" x14ac:dyDescent="0.15"/>
    <row r="202" ht="9.9499999999999993" customHeight="1" x14ac:dyDescent="0.15"/>
    <row r="203" ht="9.9499999999999993" customHeight="1" x14ac:dyDescent="0.15"/>
    <row r="204" ht="9.9499999999999993" customHeight="1" x14ac:dyDescent="0.15"/>
    <row r="205" ht="9.9499999999999993" customHeight="1" x14ac:dyDescent="0.15"/>
    <row r="206" ht="9.9499999999999993" customHeight="1" x14ac:dyDescent="0.15"/>
    <row r="207" ht="9.9499999999999993" customHeight="1" x14ac:dyDescent="0.15"/>
    <row r="208" ht="9.9499999999999993" customHeight="1" x14ac:dyDescent="0.15"/>
    <row r="209" ht="9.9499999999999993" customHeight="1" x14ac:dyDescent="0.15"/>
    <row r="210" ht="9.9499999999999993" customHeight="1" x14ac:dyDescent="0.15"/>
    <row r="211" ht="9.9499999999999993" customHeight="1" x14ac:dyDescent="0.15"/>
    <row r="212" ht="9.9499999999999993" customHeight="1" x14ac:dyDescent="0.15"/>
    <row r="213" ht="9.9499999999999993" customHeight="1" x14ac:dyDescent="0.15"/>
    <row r="214" ht="9.9499999999999993" customHeight="1" x14ac:dyDescent="0.15"/>
    <row r="215" ht="9.9499999999999993" customHeight="1" x14ac:dyDescent="0.15"/>
    <row r="216" ht="9.9499999999999993" customHeight="1" x14ac:dyDescent="0.15"/>
    <row r="217" ht="9.9499999999999993" customHeight="1" x14ac:dyDescent="0.15"/>
    <row r="218" ht="9.9499999999999993" customHeight="1" x14ac:dyDescent="0.15"/>
    <row r="219" ht="9.9499999999999993" customHeight="1" x14ac:dyDescent="0.15"/>
    <row r="220" ht="9.9499999999999993" customHeight="1" x14ac:dyDescent="0.15"/>
    <row r="221" ht="9.9499999999999993" customHeight="1" x14ac:dyDescent="0.15"/>
    <row r="222" ht="9.9499999999999993" customHeight="1" x14ac:dyDescent="0.15"/>
    <row r="223" ht="9.9499999999999993" customHeight="1" x14ac:dyDescent="0.15"/>
    <row r="224" ht="9.9499999999999993" customHeight="1" x14ac:dyDescent="0.15"/>
    <row r="225" ht="9.9499999999999993" customHeight="1" x14ac:dyDescent="0.15"/>
    <row r="226" ht="9.9499999999999993" customHeight="1" x14ac:dyDescent="0.15"/>
    <row r="227" ht="9.9499999999999993" customHeight="1" x14ac:dyDescent="0.15"/>
    <row r="228" ht="9.9499999999999993" customHeight="1" x14ac:dyDescent="0.15"/>
    <row r="229" ht="9.9499999999999993" customHeight="1" x14ac:dyDescent="0.15"/>
    <row r="230" ht="9.9499999999999993" customHeight="1" x14ac:dyDescent="0.15"/>
    <row r="231" ht="9.9499999999999993" customHeight="1" x14ac:dyDescent="0.15"/>
    <row r="232" ht="9.9499999999999993" customHeight="1" x14ac:dyDescent="0.15"/>
    <row r="233" ht="9.9499999999999993" customHeight="1" x14ac:dyDescent="0.15"/>
    <row r="234" ht="9.9499999999999993" customHeight="1" x14ac:dyDescent="0.15"/>
    <row r="235" ht="9.9499999999999993" customHeight="1" x14ac:dyDescent="0.15"/>
    <row r="236" ht="9.9499999999999993" customHeight="1" x14ac:dyDescent="0.15"/>
    <row r="237" ht="9.9499999999999993" customHeight="1" x14ac:dyDescent="0.15"/>
    <row r="238" ht="9.9499999999999993" customHeight="1" x14ac:dyDescent="0.15"/>
    <row r="239" ht="9.9499999999999993" customHeight="1" x14ac:dyDescent="0.15"/>
    <row r="240" ht="9.9499999999999993" customHeight="1" x14ac:dyDescent="0.15"/>
    <row r="241" ht="9.9499999999999993" customHeight="1" x14ac:dyDescent="0.15"/>
    <row r="242" ht="9.9499999999999993" customHeight="1" x14ac:dyDescent="0.15"/>
    <row r="243" ht="9.9499999999999993" customHeight="1" x14ac:dyDescent="0.15"/>
    <row r="244" ht="9.9499999999999993" customHeight="1" x14ac:dyDescent="0.15"/>
  </sheetData>
  <mergeCells count="8">
    <mergeCell ref="B50:H50"/>
    <mergeCell ref="A5:H5"/>
    <mergeCell ref="A8:A10"/>
    <mergeCell ref="D8:H8"/>
    <mergeCell ref="B8:B10"/>
    <mergeCell ref="B20:H20"/>
    <mergeCell ref="B22:H22"/>
    <mergeCell ref="B36:H36"/>
  </mergeCells>
  <pageMargins left="0.78740157480314965" right="0.78740157480314965" top="0.59055118110236227" bottom="0.59055118110236227" header="0" footer="0"/>
  <pageSetup paperSize="9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197"/>
  <sheetViews>
    <sheetView zoomScaleNormal="100" workbookViewId="0">
      <selection activeCell="A4" sqref="A4"/>
    </sheetView>
  </sheetViews>
  <sheetFormatPr defaultColWidth="8.85546875" defaultRowHeight="9" x14ac:dyDescent="0.15"/>
  <cols>
    <col min="1" max="1" width="28" style="130" customWidth="1"/>
    <col min="2" max="2" width="10.7109375" style="130" customWidth="1"/>
    <col min="3" max="3" width="0.85546875" style="130" customWidth="1"/>
    <col min="4" max="4" width="10.140625" style="130" customWidth="1"/>
    <col min="5" max="5" width="10.28515625" style="130" customWidth="1"/>
    <col min="6" max="8" width="8.7109375" style="130" customWidth="1"/>
    <col min="9" max="256" width="8.85546875" style="130"/>
    <col min="257" max="257" width="28" style="130" customWidth="1"/>
    <col min="258" max="258" width="10.7109375" style="130" customWidth="1"/>
    <col min="259" max="259" width="0.85546875" style="130" customWidth="1"/>
    <col min="260" max="260" width="10.140625" style="130" customWidth="1"/>
    <col min="261" max="261" width="10.28515625" style="130" customWidth="1"/>
    <col min="262" max="264" width="8.7109375" style="130" customWidth="1"/>
    <col min="265" max="512" width="8.85546875" style="130"/>
    <col min="513" max="513" width="28" style="130" customWidth="1"/>
    <col min="514" max="514" width="10.7109375" style="130" customWidth="1"/>
    <col min="515" max="515" width="0.85546875" style="130" customWidth="1"/>
    <col min="516" max="516" width="10.140625" style="130" customWidth="1"/>
    <col min="517" max="517" width="10.28515625" style="130" customWidth="1"/>
    <col min="518" max="520" width="8.7109375" style="130" customWidth="1"/>
    <col min="521" max="768" width="8.85546875" style="130"/>
    <col min="769" max="769" width="28" style="130" customWidth="1"/>
    <col min="770" max="770" width="10.7109375" style="130" customWidth="1"/>
    <col min="771" max="771" width="0.85546875" style="130" customWidth="1"/>
    <col min="772" max="772" width="10.140625" style="130" customWidth="1"/>
    <col min="773" max="773" width="10.28515625" style="130" customWidth="1"/>
    <col min="774" max="776" width="8.7109375" style="130" customWidth="1"/>
    <col min="777" max="1024" width="8.85546875" style="130"/>
    <col min="1025" max="1025" width="28" style="130" customWidth="1"/>
    <col min="1026" max="1026" width="10.7109375" style="130" customWidth="1"/>
    <col min="1027" max="1027" width="0.85546875" style="130" customWidth="1"/>
    <col min="1028" max="1028" width="10.140625" style="130" customWidth="1"/>
    <col min="1029" max="1029" width="10.28515625" style="130" customWidth="1"/>
    <col min="1030" max="1032" width="8.7109375" style="130" customWidth="1"/>
    <col min="1033" max="1280" width="8.85546875" style="130"/>
    <col min="1281" max="1281" width="28" style="130" customWidth="1"/>
    <col min="1282" max="1282" width="10.7109375" style="130" customWidth="1"/>
    <col min="1283" max="1283" width="0.85546875" style="130" customWidth="1"/>
    <col min="1284" max="1284" width="10.140625" style="130" customWidth="1"/>
    <col min="1285" max="1285" width="10.28515625" style="130" customWidth="1"/>
    <col min="1286" max="1288" width="8.7109375" style="130" customWidth="1"/>
    <col min="1289" max="1536" width="8.85546875" style="130"/>
    <col min="1537" max="1537" width="28" style="130" customWidth="1"/>
    <col min="1538" max="1538" width="10.7109375" style="130" customWidth="1"/>
    <col min="1539" max="1539" width="0.85546875" style="130" customWidth="1"/>
    <col min="1540" max="1540" width="10.140625" style="130" customWidth="1"/>
    <col min="1541" max="1541" width="10.28515625" style="130" customWidth="1"/>
    <col min="1542" max="1544" width="8.7109375" style="130" customWidth="1"/>
    <col min="1545" max="1792" width="8.85546875" style="130"/>
    <col min="1793" max="1793" width="28" style="130" customWidth="1"/>
    <col min="1794" max="1794" width="10.7109375" style="130" customWidth="1"/>
    <col min="1795" max="1795" width="0.85546875" style="130" customWidth="1"/>
    <col min="1796" max="1796" width="10.140625" style="130" customWidth="1"/>
    <col min="1797" max="1797" width="10.28515625" style="130" customWidth="1"/>
    <col min="1798" max="1800" width="8.7109375" style="130" customWidth="1"/>
    <col min="1801" max="2048" width="8.85546875" style="130"/>
    <col min="2049" max="2049" width="28" style="130" customWidth="1"/>
    <col min="2050" max="2050" width="10.7109375" style="130" customWidth="1"/>
    <col min="2051" max="2051" width="0.85546875" style="130" customWidth="1"/>
    <col min="2052" max="2052" width="10.140625" style="130" customWidth="1"/>
    <col min="2053" max="2053" width="10.28515625" style="130" customWidth="1"/>
    <col min="2054" max="2056" width="8.7109375" style="130" customWidth="1"/>
    <col min="2057" max="2304" width="8.85546875" style="130"/>
    <col min="2305" max="2305" width="28" style="130" customWidth="1"/>
    <col min="2306" max="2306" width="10.7109375" style="130" customWidth="1"/>
    <col min="2307" max="2307" width="0.85546875" style="130" customWidth="1"/>
    <col min="2308" max="2308" width="10.140625" style="130" customWidth="1"/>
    <col min="2309" max="2309" width="10.28515625" style="130" customWidth="1"/>
    <col min="2310" max="2312" width="8.7109375" style="130" customWidth="1"/>
    <col min="2313" max="2560" width="8.85546875" style="130"/>
    <col min="2561" max="2561" width="28" style="130" customWidth="1"/>
    <col min="2562" max="2562" width="10.7109375" style="130" customWidth="1"/>
    <col min="2563" max="2563" width="0.85546875" style="130" customWidth="1"/>
    <col min="2564" max="2564" width="10.140625" style="130" customWidth="1"/>
    <col min="2565" max="2565" width="10.28515625" style="130" customWidth="1"/>
    <col min="2566" max="2568" width="8.7109375" style="130" customWidth="1"/>
    <col min="2569" max="2816" width="8.85546875" style="130"/>
    <col min="2817" max="2817" width="28" style="130" customWidth="1"/>
    <col min="2818" max="2818" width="10.7109375" style="130" customWidth="1"/>
    <col min="2819" max="2819" width="0.85546875" style="130" customWidth="1"/>
    <col min="2820" max="2820" width="10.140625" style="130" customWidth="1"/>
    <col min="2821" max="2821" width="10.28515625" style="130" customWidth="1"/>
    <col min="2822" max="2824" width="8.7109375" style="130" customWidth="1"/>
    <col min="2825" max="3072" width="8.85546875" style="130"/>
    <col min="3073" max="3073" width="28" style="130" customWidth="1"/>
    <col min="3074" max="3074" width="10.7109375" style="130" customWidth="1"/>
    <col min="3075" max="3075" width="0.85546875" style="130" customWidth="1"/>
    <col min="3076" max="3076" width="10.140625" style="130" customWidth="1"/>
    <col min="3077" max="3077" width="10.28515625" style="130" customWidth="1"/>
    <col min="3078" max="3080" width="8.7109375" style="130" customWidth="1"/>
    <col min="3081" max="3328" width="8.85546875" style="130"/>
    <col min="3329" max="3329" width="28" style="130" customWidth="1"/>
    <col min="3330" max="3330" width="10.7109375" style="130" customWidth="1"/>
    <col min="3331" max="3331" width="0.85546875" style="130" customWidth="1"/>
    <col min="3332" max="3332" width="10.140625" style="130" customWidth="1"/>
    <col min="3333" max="3333" width="10.28515625" style="130" customWidth="1"/>
    <col min="3334" max="3336" width="8.7109375" style="130" customWidth="1"/>
    <col min="3337" max="3584" width="8.85546875" style="130"/>
    <col min="3585" max="3585" width="28" style="130" customWidth="1"/>
    <col min="3586" max="3586" width="10.7109375" style="130" customWidth="1"/>
    <col min="3587" max="3587" width="0.85546875" style="130" customWidth="1"/>
    <col min="3588" max="3588" width="10.140625" style="130" customWidth="1"/>
    <col min="3589" max="3589" width="10.28515625" style="130" customWidth="1"/>
    <col min="3590" max="3592" width="8.7109375" style="130" customWidth="1"/>
    <col min="3593" max="3840" width="8.85546875" style="130"/>
    <col min="3841" max="3841" width="28" style="130" customWidth="1"/>
    <col min="3842" max="3842" width="10.7109375" style="130" customWidth="1"/>
    <col min="3843" max="3843" width="0.85546875" style="130" customWidth="1"/>
    <col min="3844" max="3844" width="10.140625" style="130" customWidth="1"/>
    <col min="3845" max="3845" width="10.28515625" style="130" customWidth="1"/>
    <col min="3846" max="3848" width="8.7109375" style="130" customWidth="1"/>
    <col min="3849" max="4096" width="8.85546875" style="130"/>
    <col min="4097" max="4097" width="28" style="130" customWidth="1"/>
    <col min="4098" max="4098" width="10.7109375" style="130" customWidth="1"/>
    <col min="4099" max="4099" width="0.85546875" style="130" customWidth="1"/>
    <col min="4100" max="4100" width="10.140625" style="130" customWidth="1"/>
    <col min="4101" max="4101" width="10.28515625" style="130" customWidth="1"/>
    <col min="4102" max="4104" width="8.7109375" style="130" customWidth="1"/>
    <col min="4105" max="4352" width="8.85546875" style="130"/>
    <col min="4353" max="4353" width="28" style="130" customWidth="1"/>
    <col min="4354" max="4354" width="10.7109375" style="130" customWidth="1"/>
    <col min="4355" max="4355" width="0.85546875" style="130" customWidth="1"/>
    <col min="4356" max="4356" width="10.140625" style="130" customWidth="1"/>
    <col min="4357" max="4357" width="10.28515625" style="130" customWidth="1"/>
    <col min="4358" max="4360" width="8.7109375" style="130" customWidth="1"/>
    <col min="4361" max="4608" width="8.85546875" style="130"/>
    <col min="4609" max="4609" width="28" style="130" customWidth="1"/>
    <col min="4610" max="4610" width="10.7109375" style="130" customWidth="1"/>
    <col min="4611" max="4611" width="0.85546875" style="130" customWidth="1"/>
    <col min="4612" max="4612" width="10.140625" style="130" customWidth="1"/>
    <col min="4613" max="4613" width="10.28515625" style="130" customWidth="1"/>
    <col min="4614" max="4616" width="8.7109375" style="130" customWidth="1"/>
    <col min="4617" max="4864" width="8.85546875" style="130"/>
    <col min="4865" max="4865" width="28" style="130" customWidth="1"/>
    <col min="4866" max="4866" width="10.7109375" style="130" customWidth="1"/>
    <col min="4867" max="4867" width="0.85546875" style="130" customWidth="1"/>
    <col min="4868" max="4868" width="10.140625" style="130" customWidth="1"/>
    <col min="4869" max="4869" width="10.28515625" style="130" customWidth="1"/>
    <col min="4870" max="4872" width="8.7109375" style="130" customWidth="1"/>
    <col min="4873" max="5120" width="8.85546875" style="130"/>
    <col min="5121" max="5121" width="28" style="130" customWidth="1"/>
    <col min="5122" max="5122" width="10.7109375" style="130" customWidth="1"/>
    <col min="5123" max="5123" width="0.85546875" style="130" customWidth="1"/>
    <col min="5124" max="5124" width="10.140625" style="130" customWidth="1"/>
    <col min="5125" max="5125" width="10.28515625" style="130" customWidth="1"/>
    <col min="5126" max="5128" width="8.7109375" style="130" customWidth="1"/>
    <col min="5129" max="5376" width="8.85546875" style="130"/>
    <col min="5377" max="5377" width="28" style="130" customWidth="1"/>
    <col min="5378" max="5378" width="10.7109375" style="130" customWidth="1"/>
    <col min="5379" max="5379" width="0.85546875" style="130" customWidth="1"/>
    <col min="5380" max="5380" width="10.140625" style="130" customWidth="1"/>
    <col min="5381" max="5381" width="10.28515625" style="130" customWidth="1"/>
    <col min="5382" max="5384" width="8.7109375" style="130" customWidth="1"/>
    <col min="5385" max="5632" width="8.85546875" style="130"/>
    <col min="5633" max="5633" width="28" style="130" customWidth="1"/>
    <col min="5634" max="5634" width="10.7109375" style="130" customWidth="1"/>
    <col min="5635" max="5635" width="0.85546875" style="130" customWidth="1"/>
    <col min="5636" max="5636" width="10.140625" style="130" customWidth="1"/>
    <col min="5637" max="5637" width="10.28515625" style="130" customWidth="1"/>
    <col min="5638" max="5640" width="8.7109375" style="130" customWidth="1"/>
    <col min="5641" max="5888" width="8.85546875" style="130"/>
    <col min="5889" max="5889" width="28" style="130" customWidth="1"/>
    <col min="5890" max="5890" width="10.7109375" style="130" customWidth="1"/>
    <col min="5891" max="5891" width="0.85546875" style="130" customWidth="1"/>
    <col min="5892" max="5892" width="10.140625" style="130" customWidth="1"/>
    <col min="5893" max="5893" width="10.28515625" style="130" customWidth="1"/>
    <col min="5894" max="5896" width="8.7109375" style="130" customWidth="1"/>
    <col min="5897" max="6144" width="8.85546875" style="130"/>
    <col min="6145" max="6145" width="28" style="130" customWidth="1"/>
    <col min="6146" max="6146" width="10.7109375" style="130" customWidth="1"/>
    <col min="6147" max="6147" width="0.85546875" style="130" customWidth="1"/>
    <col min="6148" max="6148" width="10.140625" style="130" customWidth="1"/>
    <col min="6149" max="6149" width="10.28515625" style="130" customWidth="1"/>
    <col min="6150" max="6152" width="8.7109375" style="130" customWidth="1"/>
    <col min="6153" max="6400" width="8.85546875" style="130"/>
    <col min="6401" max="6401" width="28" style="130" customWidth="1"/>
    <col min="6402" max="6402" width="10.7109375" style="130" customWidth="1"/>
    <col min="6403" max="6403" width="0.85546875" style="130" customWidth="1"/>
    <col min="6404" max="6404" width="10.140625" style="130" customWidth="1"/>
    <col min="6405" max="6405" width="10.28515625" style="130" customWidth="1"/>
    <col min="6406" max="6408" width="8.7109375" style="130" customWidth="1"/>
    <col min="6409" max="6656" width="8.85546875" style="130"/>
    <col min="6657" max="6657" width="28" style="130" customWidth="1"/>
    <col min="6658" max="6658" width="10.7109375" style="130" customWidth="1"/>
    <col min="6659" max="6659" width="0.85546875" style="130" customWidth="1"/>
    <col min="6660" max="6660" width="10.140625" style="130" customWidth="1"/>
    <col min="6661" max="6661" width="10.28515625" style="130" customWidth="1"/>
    <col min="6662" max="6664" width="8.7109375" style="130" customWidth="1"/>
    <col min="6665" max="6912" width="8.85546875" style="130"/>
    <col min="6913" max="6913" width="28" style="130" customWidth="1"/>
    <col min="6914" max="6914" width="10.7109375" style="130" customWidth="1"/>
    <col min="6915" max="6915" width="0.85546875" style="130" customWidth="1"/>
    <col min="6916" max="6916" width="10.140625" style="130" customWidth="1"/>
    <col min="6917" max="6917" width="10.28515625" style="130" customWidth="1"/>
    <col min="6918" max="6920" width="8.7109375" style="130" customWidth="1"/>
    <col min="6921" max="7168" width="8.85546875" style="130"/>
    <col min="7169" max="7169" width="28" style="130" customWidth="1"/>
    <col min="7170" max="7170" width="10.7109375" style="130" customWidth="1"/>
    <col min="7171" max="7171" width="0.85546875" style="130" customWidth="1"/>
    <col min="7172" max="7172" width="10.140625" style="130" customWidth="1"/>
    <col min="7173" max="7173" width="10.28515625" style="130" customWidth="1"/>
    <col min="7174" max="7176" width="8.7109375" style="130" customWidth="1"/>
    <col min="7177" max="7424" width="8.85546875" style="130"/>
    <col min="7425" max="7425" width="28" style="130" customWidth="1"/>
    <col min="7426" max="7426" width="10.7109375" style="130" customWidth="1"/>
    <col min="7427" max="7427" width="0.85546875" style="130" customWidth="1"/>
    <col min="7428" max="7428" width="10.140625" style="130" customWidth="1"/>
    <col min="7429" max="7429" width="10.28515625" style="130" customWidth="1"/>
    <col min="7430" max="7432" width="8.7109375" style="130" customWidth="1"/>
    <col min="7433" max="7680" width="8.85546875" style="130"/>
    <col min="7681" max="7681" width="28" style="130" customWidth="1"/>
    <col min="7682" max="7682" width="10.7109375" style="130" customWidth="1"/>
    <col min="7683" max="7683" width="0.85546875" style="130" customWidth="1"/>
    <col min="7684" max="7684" width="10.140625" style="130" customWidth="1"/>
    <col min="7685" max="7685" width="10.28515625" style="130" customWidth="1"/>
    <col min="7686" max="7688" width="8.7109375" style="130" customWidth="1"/>
    <col min="7689" max="7936" width="8.85546875" style="130"/>
    <col min="7937" max="7937" width="28" style="130" customWidth="1"/>
    <col min="7938" max="7938" width="10.7109375" style="130" customWidth="1"/>
    <col min="7939" max="7939" width="0.85546875" style="130" customWidth="1"/>
    <col min="7940" max="7940" width="10.140625" style="130" customWidth="1"/>
    <col min="7941" max="7941" width="10.28515625" style="130" customWidth="1"/>
    <col min="7942" max="7944" width="8.7109375" style="130" customWidth="1"/>
    <col min="7945" max="8192" width="8.85546875" style="130"/>
    <col min="8193" max="8193" width="28" style="130" customWidth="1"/>
    <col min="8194" max="8194" width="10.7109375" style="130" customWidth="1"/>
    <col min="8195" max="8195" width="0.85546875" style="130" customWidth="1"/>
    <col min="8196" max="8196" width="10.140625" style="130" customWidth="1"/>
    <col min="8197" max="8197" width="10.28515625" style="130" customWidth="1"/>
    <col min="8198" max="8200" width="8.7109375" style="130" customWidth="1"/>
    <col min="8201" max="8448" width="8.85546875" style="130"/>
    <col min="8449" max="8449" width="28" style="130" customWidth="1"/>
    <col min="8450" max="8450" width="10.7109375" style="130" customWidth="1"/>
    <col min="8451" max="8451" width="0.85546875" style="130" customWidth="1"/>
    <col min="8452" max="8452" width="10.140625" style="130" customWidth="1"/>
    <col min="8453" max="8453" width="10.28515625" style="130" customWidth="1"/>
    <col min="8454" max="8456" width="8.7109375" style="130" customWidth="1"/>
    <col min="8457" max="8704" width="8.85546875" style="130"/>
    <col min="8705" max="8705" width="28" style="130" customWidth="1"/>
    <col min="8706" max="8706" width="10.7109375" style="130" customWidth="1"/>
    <col min="8707" max="8707" width="0.85546875" style="130" customWidth="1"/>
    <col min="8708" max="8708" width="10.140625" style="130" customWidth="1"/>
    <col min="8709" max="8709" width="10.28515625" style="130" customWidth="1"/>
    <col min="8710" max="8712" width="8.7109375" style="130" customWidth="1"/>
    <col min="8713" max="8960" width="8.85546875" style="130"/>
    <col min="8961" max="8961" width="28" style="130" customWidth="1"/>
    <col min="8962" max="8962" width="10.7109375" style="130" customWidth="1"/>
    <col min="8963" max="8963" width="0.85546875" style="130" customWidth="1"/>
    <col min="8964" max="8964" width="10.140625" style="130" customWidth="1"/>
    <col min="8965" max="8965" width="10.28515625" style="130" customWidth="1"/>
    <col min="8966" max="8968" width="8.7109375" style="130" customWidth="1"/>
    <col min="8969" max="9216" width="8.85546875" style="130"/>
    <col min="9217" max="9217" width="28" style="130" customWidth="1"/>
    <col min="9218" max="9218" width="10.7109375" style="130" customWidth="1"/>
    <col min="9219" max="9219" width="0.85546875" style="130" customWidth="1"/>
    <col min="9220" max="9220" width="10.140625" style="130" customWidth="1"/>
    <col min="9221" max="9221" width="10.28515625" style="130" customWidth="1"/>
    <col min="9222" max="9224" width="8.7109375" style="130" customWidth="1"/>
    <col min="9225" max="9472" width="8.85546875" style="130"/>
    <col min="9473" max="9473" width="28" style="130" customWidth="1"/>
    <col min="9474" max="9474" width="10.7109375" style="130" customWidth="1"/>
    <col min="9475" max="9475" width="0.85546875" style="130" customWidth="1"/>
    <col min="9476" max="9476" width="10.140625" style="130" customWidth="1"/>
    <col min="9477" max="9477" width="10.28515625" style="130" customWidth="1"/>
    <col min="9478" max="9480" width="8.7109375" style="130" customWidth="1"/>
    <col min="9481" max="9728" width="8.85546875" style="130"/>
    <col min="9729" max="9729" width="28" style="130" customWidth="1"/>
    <col min="9730" max="9730" width="10.7109375" style="130" customWidth="1"/>
    <col min="9731" max="9731" width="0.85546875" style="130" customWidth="1"/>
    <col min="9732" max="9732" width="10.140625" style="130" customWidth="1"/>
    <col min="9733" max="9733" width="10.28515625" style="130" customWidth="1"/>
    <col min="9734" max="9736" width="8.7109375" style="130" customWidth="1"/>
    <col min="9737" max="9984" width="8.85546875" style="130"/>
    <col min="9985" max="9985" width="28" style="130" customWidth="1"/>
    <col min="9986" max="9986" width="10.7109375" style="130" customWidth="1"/>
    <col min="9987" max="9987" width="0.85546875" style="130" customWidth="1"/>
    <col min="9988" max="9988" width="10.140625" style="130" customWidth="1"/>
    <col min="9989" max="9989" width="10.28515625" style="130" customWidth="1"/>
    <col min="9990" max="9992" width="8.7109375" style="130" customWidth="1"/>
    <col min="9993" max="10240" width="8.85546875" style="130"/>
    <col min="10241" max="10241" width="28" style="130" customWidth="1"/>
    <col min="10242" max="10242" width="10.7109375" style="130" customWidth="1"/>
    <col min="10243" max="10243" width="0.85546875" style="130" customWidth="1"/>
    <col min="10244" max="10244" width="10.140625" style="130" customWidth="1"/>
    <col min="10245" max="10245" width="10.28515625" style="130" customWidth="1"/>
    <col min="10246" max="10248" width="8.7109375" style="130" customWidth="1"/>
    <col min="10249" max="10496" width="8.85546875" style="130"/>
    <col min="10497" max="10497" width="28" style="130" customWidth="1"/>
    <col min="10498" max="10498" width="10.7109375" style="130" customWidth="1"/>
    <col min="10499" max="10499" width="0.85546875" style="130" customWidth="1"/>
    <col min="10500" max="10500" width="10.140625" style="130" customWidth="1"/>
    <col min="10501" max="10501" width="10.28515625" style="130" customWidth="1"/>
    <col min="10502" max="10504" width="8.7109375" style="130" customWidth="1"/>
    <col min="10505" max="10752" width="8.85546875" style="130"/>
    <col min="10753" max="10753" width="28" style="130" customWidth="1"/>
    <col min="10754" max="10754" width="10.7109375" style="130" customWidth="1"/>
    <col min="10755" max="10755" width="0.85546875" style="130" customWidth="1"/>
    <col min="10756" max="10756" width="10.140625" style="130" customWidth="1"/>
    <col min="10757" max="10757" width="10.28515625" style="130" customWidth="1"/>
    <col min="10758" max="10760" width="8.7109375" style="130" customWidth="1"/>
    <col min="10761" max="11008" width="8.85546875" style="130"/>
    <col min="11009" max="11009" width="28" style="130" customWidth="1"/>
    <col min="11010" max="11010" width="10.7109375" style="130" customWidth="1"/>
    <col min="11011" max="11011" width="0.85546875" style="130" customWidth="1"/>
    <col min="11012" max="11012" width="10.140625" style="130" customWidth="1"/>
    <col min="11013" max="11013" width="10.28515625" style="130" customWidth="1"/>
    <col min="11014" max="11016" width="8.7109375" style="130" customWidth="1"/>
    <col min="11017" max="11264" width="8.85546875" style="130"/>
    <col min="11265" max="11265" width="28" style="130" customWidth="1"/>
    <col min="11266" max="11266" width="10.7109375" style="130" customWidth="1"/>
    <col min="11267" max="11267" width="0.85546875" style="130" customWidth="1"/>
    <col min="11268" max="11268" width="10.140625" style="130" customWidth="1"/>
    <col min="11269" max="11269" width="10.28515625" style="130" customWidth="1"/>
    <col min="11270" max="11272" width="8.7109375" style="130" customWidth="1"/>
    <col min="11273" max="11520" width="8.85546875" style="130"/>
    <col min="11521" max="11521" width="28" style="130" customWidth="1"/>
    <col min="11522" max="11522" width="10.7109375" style="130" customWidth="1"/>
    <col min="11523" max="11523" width="0.85546875" style="130" customWidth="1"/>
    <col min="11524" max="11524" width="10.140625" style="130" customWidth="1"/>
    <col min="11525" max="11525" width="10.28515625" style="130" customWidth="1"/>
    <col min="11526" max="11528" width="8.7109375" style="130" customWidth="1"/>
    <col min="11529" max="11776" width="8.85546875" style="130"/>
    <col min="11777" max="11777" width="28" style="130" customWidth="1"/>
    <col min="11778" max="11778" width="10.7109375" style="130" customWidth="1"/>
    <col min="11779" max="11779" width="0.85546875" style="130" customWidth="1"/>
    <col min="11780" max="11780" width="10.140625" style="130" customWidth="1"/>
    <col min="11781" max="11781" width="10.28515625" style="130" customWidth="1"/>
    <col min="11782" max="11784" width="8.7109375" style="130" customWidth="1"/>
    <col min="11785" max="12032" width="8.85546875" style="130"/>
    <col min="12033" max="12033" width="28" style="130" customWidth="1"/>
    <col min="12034" max="12034" width="10.7109375" style="130" customWidth="1"/>
    <col min="12035" max="12035" width="0.85546875" style="130" customWidth="1"/>
    <col min="12036" max="12036" width="10.140625" style="130" customWidth="1"/>
    <col min="12037" max="12037" width="10.28515625" style="130" customWidth="1"/>
    <col min="12038" max="12040" width="8.7109375" style="130" customWidth="1"/>
    <col min="12041" max="12288" width="8.85546875" style="130"/>
    <col min="12289" max="12289" width="28" style="130" customWidth="1"/>
    <col min="12290" max="12290" width="10.7109375" style="130" customWidth="1"/>
    <col min="12291" max="12291" width="0.85546875" style="130" customWidth="1"/>
    <col min="12292" max="12292" width="10.140625" style="130" customWidth="1"/>
    <col min="12293" max="12293" width="10.28515625" style="130" customWidth="1"/>
    <col min="12294" max="12296" width="8.7109375" style="130" customWidth="1"/>
    <col min="12297" max="12544" width="8.85546875" style="130"/>
    <col min="12545" max="12545" width="28" style="130" customWidth="1"/>
    <col min="12546" max="12546" width="10.7109375" style="130" customWidth="1"/>
    <col min="12547" max="12547" width="0.85546875" style="130" customWidth="1"/>
    <col min="12548" max="12548" width="10.140625" style="130" customWidth="1"/>
    <col min="12549" max="12549" width="10.28515625" style="130" customWidth="1"/>
    <col min="12550" max="12552" width="8.7109375" style="130" customWidth="1"/>
    <col min="12553" max="12800" width="8.85546875" style="130"/>
    <col min="12801" max="12801" width="28" style="130" customWidth="1"/>
    <col min="12802" max="12802" width="10.7109375" style="130" customWidth="1"/>
    <col min="12803" max="12803" width="0.85546875" style="130" customWidth="1"/>
    <col min="12804" max="12804" width="10.140625" style="130" customWidth="1"/>
    <col min="12805" max="12805" width="10.28515625" style="130" customWidth="1"/>
    <col min="12806" max="12808" width="8.7109375" style="130" customWidth="1"/>
    <col min="12809" max="13056" width="8.85546875" style="130"/>
    <col min="13057" max="13057" width="28" style="130" customWidth="1"/>
    <col min="13058" max="13058" width="10.7109375" style="130" customWidth="1"/>
    <col min="13059" max="13059" width="0.85546875" style="130" customWidth="1"/>
    <col min="13060" max="13060" width="10.140625" style="130" customWidth="1"/>
    <col min="13061" max="13061" width="10.28515625" style="130" customWidth="1"/>
    <col min="13062" max="13064" width="8.7109375" style="130" customWidth="1"/>
    <col min="13065" max="13312" width="8.85546875" style="130"/>
    <col min="13313" max="13313" width="28" style="130" customWidth="1"/>
    <col min="13314" max="13314" width="10.7109375" style="130" customWidth="1"/>
    <col min="13315" max="13315" width="0.85546875" style="130" customWidth="1"/>
    <col min="13316" max="13316" width="10.140625" style="130" customWidth="1"/>
    <col min="13317" max="13317" width="10.28515625" style="130" customWidth="1"/>
    <col min="13318" max="13320" width="8.7109375" style="130" customWidth="1"/>
    <col min="13321" max="13568" width="8.85546875" style="130"/>
    <col min="13569" max="13569" width="28" style="130" customWidth="1"/>
    <col min="13570" max="13570" width="10.7109375" style="130" customWidth="1"/>
    <col min="13571" max="13571" width="0.85546875" style="130" customWidth="1"/>
    <col min="13572" max="13572" width="10.140625" style="130" customWidth="1"/>
    <col min="13573" max="13573" width="10.28515625" style="130" customWidth="1"/>
    <col min="13574" max="13576" width="8.7109375" style="130" customWidth="1"/>
    <col min="13577" max="13824" width="8.85546875" style="130"/>
    <col min="13825" max="13825" width="28" style="130" customWidth="1"/>
    <col min="13826" max="13826" width="10.7109375" style="130" customWidth="1"/>
    <col min="13827" max="13827" width="0.85546875" style="130" customWidth="1"/>
    <col min="13828" max="13828" width="10.140625" style="130" customWidth="1"/>
    <col min="13829" max="13829" width="10.28515625" style="130" customWidth="1"/>
    <col min="13830" max="13832" width="8.7109375" style="130" customWidth="1"/>
    <col min="13833" max="14080" width="8.85546875" style="130"/>
    <col min="14081" max="14081" width="28" style="130" customWidth="1"/>
    <col min="14082" max="14082" width="10.7109375" style="130" customWidth="1"/>
    <col min="14083" max="14083" width="0.85546875" style="130" customWidth="1"/>
    <col min="14084" max="14084" width="10.140625" style="130" customWidth="1"/>
    <col min="14085" max="14085" width="10.28515625" style="130" customWidth="1"/>
    <col min="14086" max="14088" width="8.7109375" style="130" customWidth="1"/>
    <col min="14089" max="14336" width="8.85546875" style="130"/>
    <col min="14337" max="14337" width="28" style="130" customWidth="1"/>
    <col min="14338" max="14338" width="10.7109375" style="130" customWidth="1"/>
    <col min="14339" max="14339" width="0.85546875" style="130" customWidth="1"/>
    <col min="14340" max="14340" width="10.140625" style="130" customWidth="1"/>
    <col min="14341" max="14341" width="10.28515625" style="130" customWidth="1"/>
    <col min="14342" max="14344" width="8.7109375" style="130" customWidth="1"/>
    <col min="14345" max="14592" width="8.85546875" style="130"/>
    <col min="14593" max="14593" width="28" style="130" customWidth="1"/>
    <col min="14594" max="14594" width="10.7109375" style="130" customWidth="1"/>
    <col min="14595" max="14595" width="0.85546875" style="130" customWidth="1"/>
    <col min="14596" max="14596" width="10.140625" style="130" customWidth="1"/>
    <col min="14597" max="14597" width="10.28515625" style="130" customWidth="1"/>
    <col min="14598" max="14600" width="8.7109375" style="130" customWidth="1"/>
    <col min="14601" max="14848" width="8.85546875" style="130"/>
    <col min="14849" max="14849" width="28" style="130" customWidth="1"/>
    <col min="14850" max="14850" width="10.7109375" style="130" customWidth="1"/>
    <col min="14851" max="14851" width="0.85546875" style="130" customWidth="1"/>
    <col min="14852" max="14852" width="10.140625" style="130" customWidth="1"/>
    <col min="14853" max="14853" width="10.28515625" style="130" customWidth="1"/>
    <col min="14854" max="14856" width="8.7109375" style="130" customWidth="1"/>
    <col min="14857" max="15104" width="8.85546875" style="130"/>
    <col min="15105" max="15105" width="28" style="130" customWidth="1"/>
    <col min="15106" max="15106" width="10.7109375" style="130" customWidth="1"/>
    <col min="15107" max="15107" width="0.85546875" style="130" customWidth="1"/>
    <col min="15108" max="15108" width="10.140625" style="130" customWidth="1"/>
    <col min="15109" max="15109" width="10.28515625" style="130" customWidth="1"/>
    <col min="15110" max="15112" width="8.7109375" style="130" customWidth="1"/>
    <col min="15113" max="15360" width="8.85546875" style="130"/>
    <col min="15361" max="15361" width="28" style="130" customWidth="1"/>
    <col min="15362" max="15362" width="10.7109375" style="130" customWidth="1"/>
    <col min="15363" max="15363" width="0.85546875" style="130" customWidth="1"/>
    <col min="15364" max="15364" width="10.140625" style="130" customWidth="1"/>
    <col min="15365" max="15365" width="10.28515625" style="130" customWidth="1"/>
    <col min="15366" max="15368" width="8.7109375" style="130" customWidth="1"/>
    <col min="15369" max="15616" width="8.85546875" style="130"/>
    <col min="15617" max="15617" width="28" style="130" customWidth="1"/>
    <col min="15618" max="15618" width="10.7109375" style="130" customWidth="1"/>
    <col min="15619" max="15619" width="0.85546875" style="130" customWidth="1"/>
    <col min="15620" max="15620" width="10.140625" style="130" customWidth="1"/>
    <col min="15621" max="15621" width="10.28515625" style="130" customWidth="1"/>
    <col min="15622" max="15624" width="8.7109375" style="130" customWidth="1"/>
    <col min="15625" max="15872" width="8.85546875" style="130"/>
    <col min="15873" max="15873" width="28" style="130" customWidth="1"/>
    <col min="15874" max="15874" width="10.7109375" style="130" customWidth="1"/>
    <col min="15875" max="15875" width="0.85546875" style="130" customWidth="1"/>
    <col min="15876" max="15876" width="10.140625" style="130" customWidth="1"/>
    <col min="15877" max="15877" width="10.28515625" style="130" customWidth="1"/>
    <col min="15878" max="15880" width="8.7109375" style="130" customWidth="1"/>
    <col min="15881" max="16128" width="8.85546875" style="130"/>
    <col min="16129" max="16129" width="28" style="130" customWidth="1"/>
    <col min="16130" max="16130" width="10.7109375" style="130" customWidth="1"/>
    <col min="16131" max="16131" width="0.85546875" style="130" customWidth="1"/>
    <col min="16132" max="16132" width="10.140625" style="130" customWidth="1"/>
    <col min="16133" max="16133" width="10.28515625" style="130" customWidth="1"/>
    <col min="16134" max="16136" width="8.7109375" style="130" customWidth="1"/>
    <col min="16137" max="16384" width="8.85546875" style="130"/>
  </cols>
  <sheetData>
    <row r="1" spans="1:8" s="227" customFormat="1" ht="12.75" customHeight="1" x14ac:dyDescent="0.2">
      <c r="A1" s="226"/>
      <c r="B1" s="226"/>
      <c r="C1" s="226"/>
      <c r="D1" s="226"/>
      <c r="E1" s="226"/>
      <c r="F1" s="226"/>
      <c r="G1" s="226"/>
      <c r="H1" s="226"/>
    </row>
    <row r="2" spans="1:8" s="227" customFormat="1" ht="12.75" customHeight="1" x14ac:dyDescent="0.2">
      <c r="A2" s="226"/>
      <c r="B2" s="226"/>
      <c r="C2" s="226"/>
      <c r="D2" s="226"/>
      <c r="E2" s="226"/>
      <c r="F2" s="226"/>
      <c r="G2" s="226"/>
      <c r="H2" s="226"/>
    </row>
    <row r="3" spans="1:8" s="59" customFormat="1" ht="12.75" customHeight="1" x14ac:dyDescent="0.2">
      <c r="A3" s="228"/>
      <c r="B3" s="229"/>
      <c r="C3" s="229"/>
      <c r="D3" s="229"/>
      <c r="E3" s="229"/>
      <c r="F3" s="229"/>
      <c r="G3" s="229"/>
      <c r="H3" s="229"/>
    </row>
    <row r="4" spans="1:8" s="151" customFormat="1" ht="12" customHeight="1" x14ac:dyDescent="0.2">
      <c r="A4" s="162" t="s">
        <v>190</v>
      </c>
      <c r="C4" s="153"/>
    </row>
    <row r="5" spans="1:8" s="151" customFormat="1" ht="24.95" customHeight="1" x14ac:dyDescent="0.2">
      <c r="A5" s="281" t="s">
        <v>72</v>
      </c>
      <c r="B5" s="281"/>
      <c r="C5" s="281"/>
      <c r="D5" s="281"/>
      <c r="E5" s="281"/>
      <c r="F5" s="281"/>
      <c r="G5" s="281"/>
      <c r="H5" s="281"/>
    </row>
    <row r="6" spans="1:8" s="151" customFormat="1" ht="12" customHeight="1" x14ac:dyDescent="0.2">
      <c r="A6" s="151" t="s">
        <v>182</v>
      </c>
      <c r="C6" s="153"/>
    </row>
    <row r="7" spans="1:8" s="126" customFormat="1" ht="6" customHeight="1" x14ac:dyDescent="0.2">
      <c r="A7" s="175"/>
      <c r="C7" s="127"/>
    </row>
    <row r="8" spans="1:8" ht="12" customHeight="1" x14ac:dyDescent="0.15">
      <c r="A8" s="271" t="s">
        <v>43</v>
      </c>
      <c r="B8" s="289" t="s">
        <v>155</v>
      </c>
      <c r="C8" s="217"/>
      <c r="D8" s="265" t="s">
        <v>163</v>
      </c>
      <c r="E8" s="265"/>
      <c r="F8" s="265"/>
      <c r="G8" s="265"/>
      <c r="H8" s="265"/>
    </row>
    <row r="9" spans="1:8" ht="2.4500000000000002" customHeight="1" x14ac:dyDescent="0.15">
      <c r="A9" s="272"/>
      <c r="B9" s="290"/>
      <c r="C9" s="164"/>
      <c r="D9" s="214"/>
      <c r="E9" s="214"/>
      <c r="F9" s="214"/>
      <c r="G9" s="214"/>
      <c r="H9" s="214"/>
    </row>
    <row r="10" spans="1:8" s="176" customFormat="1" ht="20.100000000000001" customHeight="1" x14ac:dyDescent="0.2">
      <c r="A10" s="273"/>
      <c r="B10" s="291"/>
      <c r="C10" s="165"/>
      <c r="D10" s="213" t="s">
        <v>157</v>
      </c>
      <c r="E10" s="213" t="s">
        <v>158</v>
      </c>
      <c r="F10" s="213" t="s">
        <v>159</v>
      </c>
      <c r="G10" s="213" t="s">
        <v>160</v>
      </c>
      <c r="H10" s="213" t="s">
        <v>161</v>
      </c>
    </row>
    <row r="11" spans="1:8" s="176" customFormat="1" ht="3" customHeight="1" x14ac:dyDescent="0.2">
      <c r="A11" s="216"/>
      <c r="B11" s="177"/>
      <c r="C11" s="168"/>
      <c r="D11" s="223"/>
      <c r="E11" s="223"/>
      <c r="F11" s="223"/>
      <c r="G11" s="223"/>
      <c r="H11" s="223"/>
    </row>
    <row r="12" spans="1:8" ht="9.9499999999999993" customHeight="1" x14ac:dyDescent="0.15">
      <c r="A12" s="135"/>
      <c r="B12" s="270" t="s">
        <v>184</v>
      </c>
      <c r="C12" s="270"/>
      <c r="D12" s="270"/>
      <c r="E12" s="270"/>
      <c r="F12" s="270"/>
      <c r="G12" s="270"/>
      <c r="H12" s="270"/>
    </row>
    <row r="13" spans="1:8" ht="3" customHeight="1" x14ac:dyDescent="0.15">
      <c r="C13" s="131"/>
    </row>
    <row r="14" spans="1:8" ht="9.9499999999999993" customHeight="1" x14ac:dyDescent="0.15">
      <c r="A14" s="135" t="s">
        <v>127</v>
      </c>
      <c r="B14" s="142">
        <v>25</v>
      </c>
      <c r="C14" s="142"/>
      <c r="D14" s="142">
        <v>58.9</v>
      </c>
      <c r="E14" s="142">
        <v>5.3</v>
      </c>
      <c r="F14" s="142">
        <v>10.5</v>
      </c>
      <c r="G14" s="142">
        <v>22.6</v>
      </c>
      <c r="H14" s="142">
        <v>4</v>
      </c>
    </row>
    <row r="15" spans="1:8" ht="9.9499999999999993" customHeight="1" x14ac:dyDescent="0.15">
      <c r="A15" s="136" t="s">
        <v>128</v>
      </c>
      <c r="B15" s="142">
        <v>22.9</v>
      </c>
      <c r="C15" s="142"/>
      <c r="D15" s="142">
        <v>59.1</v>
      </c>
      <c r="E15" s="142">
        <v>10</v>
      </c>
      <c r="F15" s="142">
        <v>7.7</v>
      </c>
      <c r="G15" s="142">
        <v>26.4</v>
      </c>
      <c r="H15" s="142">
        <v>4.4000000000000004</v>
      </c>
    </row>
    <row r="16" spans="1:8" ht="9.9499999999999993" customHeight="1" x14ac:dyDescent="0.15">
      <c r="A16" s="135" t="s">
        <v>129</v>
      </c>
      <c r="B16" s="142">
        <v>24</v>
      </c>
      <c r="C16" s="142"/>
      <c r="D16" s="142">
        <v>65.599999999999994</v>
      </c>
      <c r="E16" s="142">
        <v>7.1</v>
      </c>
      <c r="F16" s="142">
        <v>9.6</v>
      </c>
      <c r="G16" s="142">
        <v>18.100000000000001</v>
      </c>
      <c r="H16" s="142">
        <v>2.2000000000000002</v>
      </c>
    </row>
    <row r="17" spans="1:8" ht="9.9499999999999993" customHeight="1" x14ac:dyDescent="0.15">
      <c r="A17" s="135" t="s">
        <v>130</v>
      </c>
      <c r="B17" s="142">
        <v>21.9</v>
      </c>
      <c r="C17" s="142"/>
      <c r="D17" s="142">
        <v>62.6</v>
      </c>
      <c r="E17" s="142">
        <v>8.5</v>
      </c>
      <c r="F17" s="142">
        <v>10.9</v>
      </c>
      <c r="G17" s="142">
        <v>23.6</v>
      </c>
      <c r="H17" s="142">
        <v>3.9</v>
      </c>
    </row>
    <row r="18" spans="1:8" ht="9.9499999999999993" customHeight="1" x14ac:dyDescent="0.15">
      <c r="A18" s="135" t="s">
        <v>131</v>
      </c>
      <c r="B18" s="142">
        <v>22.2</v>
      </c>
      <c r="C18" s="142"/>
      <c r="D18" s="142">
        <v>68.8</v>
      </c>
      <c r="E18" s="142">
        <v>9.5</v>
      </c>
      <c r="F18" s="142">
        <v>8.6</v>
      </c>
      <c r="G18" s="142">
        <v>22</v>
      </c>
      <c r="H18" s="142">
        <v>2.7</v>
      </c>
    </row>
    <row r="19" spans="1:8" s="178" customFormat="1" ht="9.9499999999999993" customHeight="1" x14ac:dyDescent="0.15">
      <c r="A19" s="152" t="s">
        <v>132</v>
      </c>
      <c r="B19" s="207">
        <v>22.6</v>
      </c>
      <c r="C19" s="207"/>
      <c r="D19" s="207">
        <v>73</v>
      </c>
      <c r="E19" s="207">
        <v>12.4</v>
      </c>
      <c r="F19" s="207">
        <v>6.5</v>
      </c>
      <c r="G19" s="207">
        <v>18.2</v>
      </c>
      <c r="H19" s="207">
        <v>3.1</v>
      </c>
    </row>
    <row r="20" spans="1:8" s="178" customFormat="1" ht="9.9499999999999993" customHeight="1" x14ac:dyDescent="0.15">
      <c r="A20" s="152" t="s">
        <v>133</v>
      </c>
      <c r="B20" s="207">
        <v>21.8</v>
      </c>
      <c r="C20" s="207"/>
      <c r="D20" s="207">
        <v>64.7</v>
      </c>
      <c r="E20" s="207">
        <v>6.7</v>
      </c>
      <c r="F20" s="207">
        <v>10.7</v>
      </c>
      <c r="G20" s="207">
        <v>25.9</v>
      </c>
      <c r="H20" s="207">
        <v>2.2999999999999998</v>
      </c>
    </row>
    <row r="21" spans="1:8" ht="9.9499999999999993" customHeight="1" x14ac:dyDescent="0.15">
      <c r="A21" s="135" t="s">
        <v>134</v>
      </c>
      <c r="B21" s="142">
        <v>24.6</v>
      </c>
      <c r="C21" s="142"/>
      <c r="D21" s="142">
        <v>60.5</v>
      </c>
      <c r="E21" s="142">
        <v>9.8000000000000007</v>
      </c>
      <c r="F21" s="142">
        <v>10.3</v>
      </c>
      <c r="G21" s="142">
        <v>25.6</v>
      </c>
      <c r="H21" s="142">
        <v>3.4</v>
      </c>
    </row>
    <row r="22" spans="1:8" ht="9.9499999999999993" customHeight="1" x14ac:dyDescent="0.15">
      <c r="A22" s="135" t="s">
        <v>135</v>
      </c>
      <c r="B22" s="142">
        <v>26.3</v>
      </c>
      <c r="C22" s="142"/>
      <c r="D22" s="142">
        <v>63.5</v>
      </c>
      <c r="E22" s="142">
        <v>10.9</v>
      </c>
      <c r="F22" s="142">
        <v>9.1</v>
      </c>
      <c r="G22" s="142">
        <v>21.5</v>
      </c>
      <c r="H22" s="142">
        <v>3.1</v>
      </c>
    </row>
    <row r="23" spans="1:8" s="179" customFormat="1" ht="9.9499999999999993" customHeight="1" x14ac:dyDescent="0.15">
      <c r="A23" s="135" t="s">
        <v>136</v>
      </c>
      <c r="B23" s="142">
        <v>20.6</v>
      </c>
      <c r="C23" s="142"/>
      <c r="D23" s="142">
        <v>58.4</v>
      </c>
      <c r="E23" s="142">
        <v>5.4</v>
      </c>
      <c r="F23" s="142">
        <v>9.1999999999999993</v>
      </c>
      <c r="G23" s="142">
        <v>23.3</v>
      </c>
      <c r="H23" s="142">
        <v>5.9</v>
      </c>
    </row>
    <row r="24" spans="1:8" ht="9.9499999999999993" customHeight="1" x14ac:dyDescent="0.15">
      <c r="A24" s="135" t="s">
        <v>137</v>
      </c>
      <c r="B24" s="142">
        <v>26.9</v>
      </c>
      <c r="C24" s="142"/>
      <c r="D24" s="142">
        <v>64.900000000000006</v>
      </c>
      <c r="E24" s="142">
        <v>5.3</v>
      </c>
      <c r="F24" s="142">
        <v>8.1999999999999993</v>
      </c>
      <c r="G24" s="142">
        <v>22.3</v>
      </c>
      <c r="H24" s="142">
        <v>4</v>
      </c>
    </row>
    <row r="25" spans="1:8" ht="9.9499999999999993" customHeight="1" x14ac:dyDescent="0.15">
      <c r="A25" s="135" t="s">
        <v>138</v>
      </c>
      <c r="B25" s="142">
        <v>28.2</v>
      </c>
      <c r="C25" s="142"/>
      <c r="D25" s="142">
        <v>59.1</v>
      </c>
      <c r="E25" s="142">
        <v>4.3</v>
      </c>
      <c r="F25" s="142">
        <v>11.3</v>
      </c>
      <c r="G25" s="142">
        <v>22</v>
      </c>
      <c r="H25" s="142">
        <v>6.2</v>
      </c>
    </row>
    <row r="26" spans="1:8" ht="9.9499999999999993" customHeight="1" x14ac:dyDescent="0.15">
      <c r="A26" s="135" t="s">
        <v>139</v>
      </c>
      <c r="B26" s="142">
        <v>25.8</v>
      </c>
      <c r="C26" s="142"/>
      <c r="D26" s="142">
        <v>64.7</v>
      </c>
      <c r="E26" s="142">
        <v>3.4</v>
      </c>
      <c r="F26" s="142">
        <v>8.4</v>
      </c>
      <c r="G26" s="142">
        <v>19.399999999999999</v>
      </c>
      <c r="H26" s="142">
        <v>6.5</v>
      </c>
    </row>
    <row r="27" spans="1:8" ht="9.9499999999999993" customHeight="1" x14ac:dyDescent="0.15">
      <c r="A27" s="135" t="s">
        <v>140</v>
      </c>
      <c r="B27" s="142">
        <v>25.4</v>
      </c>
      <c r="C27" s="142"/>
      <c r="D27" s="142">
        <v>70</v>
      </c>
      <c r="E27" s="142">
        <v>4.5</v>
      </c>
      <c r="F27" s="142">
        <v>7.8</v>
      </c>
      <c r="G27" s="142">
        <v>15.6</v>
      </c>
      <c r="H27" s="142">
        <v>3.9</v>
      </c>
    </row>
    <row r="28" spans="1:8" ht="9.9499999999999993" customHeight="1" x14ac:dyDescent="0.15">
      <c r="A28" s="135" t="s">
        <v>141</v>
      </c>
      <c r="B28" s="142">
        <v>28.3</v>
      </c>
      <c r="C28" s="142"/>
      <c r="D28" s="142">
        <v>64.099999999999994</v>
      </c>
      <c r="E28" s="142">
        <v>8.1</v>
      </c>
      <c r="F28" s="142">
        <v>7.6</v>
      </c>
      <c r="G28" s="142">
        <v>27.5</v>
      </c>
      <c r="H28" s="142">
        <v>4</v>
      </c>
    </row>
    <row r="29" spans="1:8" ht="9.9499999999999993" customHeight="1" x14ac:dyDescent="0.15">
      <c r="A29" s="135" t="s">
        <v>142</v>
      </c>
      <c r="B29" s="142">
        <v>33.9</v>
      </c>
      <c r="C29" s="142"/>
      <c r="D29" s="142">
        <v>70.7</v>
      </c>
      <c r="E29" s="142">
        <v>5.0999999999999996</v>
      </c>
      <c r="F29" s="142">
        <v>9.6</v>
      </c>
      <c r="G29" s="142">
        <v>18.5</v>
      </c>
      <c r="H29" s="142">
        <v>3.7</v>
      </c>
    </row>
    <row r="30" spans="1:8" ht="9.9499999999999993" customHeight="1" x14ac:dyDescent="0.15">
      <c r="A30" s="135" t="s">
        <v>143</v>
      </c>
      <c r="B30" s="142">
        <v>41.4</v>
      </c>
      <c r="C30" s="142"/>
      <c r="D30" s="142">
        <v>66.599999999999994</v>
      </c>
      <c r="E30" s="142">
        <v>4.8</v>
      </c>
      <c r="F30" s="142">
        <v>4.5</v>
      </c>
      <c r="G30" s="142">
        <v>20.399999999999999</v>
      </c>
      <c r="H30" s="142">
        <v>4</v>
      </c>
    </row>
    <row r="31" spans="1:8" ht="9.9499999999999993" customHeight="1" x14ac:dyDescent="0.15">
      <c r="A31" s="135" t="s">
        <v>144</v>
      </c>
      <c r="B31" s="142">
        <v>35.299999999999997</v>
      </c>
      <c r="C31" s="142"/>
      <c r="D31" s="142">
        <v>63</v>
      </c>
      <c r="E31" s="142">
        <v>9.6</v>
      </c>
      <c r="F31" s="142">
        <v>10.1</v>
      </c>
      <c r="G31" s="142">
        <v>22.8</v>
      </c>
      <c r="H31" s="142">
        <v>4.0999999999999996</v>
      </c>
    </row>
    <row r="32" spans="1:8" ht="9.9499999999999993" customHeight="1" x14ac:dyDescent="0.15">
      <c r="A32" s="135" t="s">
        <v>145</v>
      </c>
      <c r="B32" s="142">
        <v>40.299999999999997</v>
      </c>
      <c r="C32" s="142"/>
      <c r="D32" s="142">
        <v>61.4</v>
      </c>
      <c r="E32" s="142">
        <v>4</v>
      </c>
      <c r="F32" s="142">
        <v>9.4</v>
      </c>
      <c r="G32" s="142">
        <v>21.9</v>
      </c>
      <c r="H32" s="142">
        <v>2.8</v>
      </c>
    </row>
    <row r="33" spans="1:63" ht="9.9499999999999993" customHeight="1" x14ac:dyDescent="0.15">
      <c r="A33" s="135" t="s">
        <v>146</v>
      </c>
      <c r="B33" s="142">
        <v>41.3</v>
      </c>
      <c r="C33" s="142"/>
      <c r="D33" s="142">
        <v>66.7</v>
      </c>
      <c r="E33" s="142">
        <v>4</v>
      </c>
      <c r="F33" s="142">
        <v>3.4</v>
      </c>
      <c r="G33" s="142">
        <v>21.5</v>
      </c>
      <c r="H33" s="142">
        <v>4.0999999999999996</v>
      </c>
    </row>
    <row r="34" spans="1:63" s="179" customFormat="1" ht="9.9499999999999993" customHeight="1" x14ac:dyDescent="0.15">
      <c r="A34" s="135" t="s">
        <v>147</v>
      </c>
      <c r="B34" s="142">
        <v>41.2</v>
      </c>
      <c r="C34" s="142"/>
      <c r="D34" s="142">
        <v>64.099999999999994</v>
      </c>
      <c r="E34" s="142">
        <v>3.8</v>
      </c>
      <c r="F34" s="142">
        <v>7.3</v>
      </c>
      <c r="G34" s="142">
        <v>24.3</v>
      </c>
      <c r="H34" s="142">
        <v>2</v>
      </c>
    </row>
    <row r="35" spans="1:63" ht="9.9499999999999993" customHeight="1" x14ac:dyDescent="0.15">
      <c r="A35" s="135" t="s">
        <v>148</v>
      </c>
      <c r="B35" s="142">
        <v>28.7</v>
      </c>
      <c r="C35" s="142"/>
      <c r="D35" s="142">
        <v>65.400000000000006</v>
      </c>
      <c r="E35" s="142">
        <v>6.3</v>
      </c>
      <c r="F35" s="142">
        <v>7.9</v>
      </c>
      <c r="G35" s="142">
        <v>18.3</v>
      </c>
      <c r="H35" s="142">
        <v>3.5</v>
      </c>
    </row>
    <row r="36" spans="1:63" ht="9.9499999999999993" customHeight="1" x14ac:dyDescent="0.15">
      <c r="A36" s="140" t="s">
        <v>22</v>
      </c>
      <c r="B36" s="144">
        <v>23</v>
      </c>
      <c r="C36" s="144"/>
      <c r="D36" s="144">
        <v>61.8</v>
      </c>
      <c r="E36" s="144">
        <v>7.4</v>
      </c>
      <c r="F36" s="144">
        <v>10.6</v>
      </c>
      <c r="G36" s="144">
        <v>22.8</v>
      </c>
      <c r="H36" s="144">
        <v>3.7</v>
      </c>
    </row>
    <row r="37" spans="1:63" ht="9.9499999999999993" customHeight="1" x14ac:dyDescent="0.15">
      <c r="A37" s="140" t="s">
        <v>23</v>
      </c>
      <c r="B37" s="144">
        <v>23</v>
      </c>
      <c r="C37" s="144"/>
      <c r="D37" s="144">
        <v>60.9</v>
      </c>
      <c r="E37" s="144">
        <v>8.4</v>
      </c>
      <c r="F37" s="144">
        <v>9.6</v>
      </c>
      <c r="G37" s="144">
        <v>24</v>
      </c>
      <c r="H37" s="144">
        <v>4.2</v>
      </c>
    </row>
    <row r="38" spans="1:63" ht="9.9499999999999993" customHeight="1" x14ac:dyDescent="0.15">
      <c r="A38" s="140" t="s">
        <v>149</v>
      </c>
      <c r="B38" s="144">
        <v>26.1</v>
      </c>
      <c r="C38" s="144"/>
      <c r="D38" s="144">
        <v>66.8</v>
      </c>
      <c r="E38" s="144">
        <v>4.5999999999999996</v>
      </c>
      <c r="F38" s="144">
        <v>8.3000000000000007</v>
      </c>
      <c r="G38" s="144">
        <v>18.8</v>
      </c>
      <c r="H38" s="144">
        <v>4.5</v>
      </c>
    </row>
    <row r="39" spans="1:63" ht="9.9499999999999993" customHeight="1" x14ac:dyDescent="0.15">
      <c r="A39" s="140" t="s">
        <v>25</v>
      </c>
      <c r="B39" s="144">
        <v>38.1</v>
      </c>
      <c r="C39" s="144"/>
      <c r="D39" s="144">
        <v>65.3</v>
      </c>
      <c r="E39" s="144">
        <v>6.2</v>
      </c>
      <c r="F39" s="144">
        <v>6.4</v>
      </c>
      <c r="G39" s="144">
        <v>21.7</v>
      </c>
      <c r="H39" s="144">
        <v>4</v>
      </c>
    </row>
    <row r="40" spans="1:63" ht="9.9499999999999993" customHeight="1" x14ac:dyDescent="0.15">
      <c r="A40" s="140" t="s">
        <v>26</v>
      </c>
      <c r="B40" s="144">
        <v>38</v>
      </c>
      <c r="C40" s="144"/>
      <c r="D40" s="144">
        <v>64.400000000000006</v>
      </c>
      <c r="E40" s="144">
        <v>4.3</v>
      </c>
      <c r="F40" s="144">
        <v>7.4</v>
      </c>
      <c r="G40" s="144">
        <v>23.1</v>
      </c>
      <c r="H40" s="144">
        <v>2.2999999999999998</v>
      </c>
    </row>
    <row r="41" spans="1:63" ht="9.9499999999999993" customHeight="1" x14ac:dyDescent="0.15">
      <c r="A41" s="140" t="s">
        <v>27</v>
      </c>
      <c r="B41" s="210">
        <v>28.7</v>
      </c>
      <c r="C41" s="210"/>
      <c r="D41" s="210">
        <v>64</v>
      </c>
      <c r="E41" s="210">
        <v>6.2</v>
      </c>
      <c r="F41" s="210">
        <v>8.3000000000000007</v>
      </c>
      <c r="G41" s="210">
        <v>22</v>
      </c>
      <c r="H41" s="210">
        <v>3.8</v>
      </c>
    </row>
    <row r="42" spans="1:63" s="145" customFormat="1" ht="3" customHeight="1" x14ac:dyDescent="0.15">
      <c r="B42" s="173"/>
      <c r="C42" s="173"/>
      <c r="D42" s="173"/>
      <c r="E42" s="173"/>
      <c r="F42" s="173"/>
      <c r="G42" s="173"/>
      <c r="H42" s="173"/>
      <c r="I42" s="147"/>
      <c r="J42" s="147"/>
      <c r="K42" s="147"/>
      <c r="L42" s="147"/>
      <c r="M42" s="147"/>
      <c r="N42" s="147"/>
      <c r="O42" s="147"/>
      <c r="P42" s="147"/>
      <c r="Q42" s="147"/>
      <c r="R42" s="147"/>
      <c r="S42" s="147"/>
      <c r="T42" s="147"/>
      <c r="U42" s="147"/>
      <c r="V42" s="147"/>
      <c r="W42" s="147"/>
      <c r="X42" s="147"/>
      <c r="Y42" s="147"/>
      <c r="Z42" s="147"/>
      <c r="AA42" s="147"/>
      <c r="AB42" s="147"/>
      <c r="AC42" s="147"/>
      <c r="AD42" s="147"/>
      <c r="AE42" s="147"/>
      <c r="AF42" s="147"/>
      <c r="AG42" s="147"/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  <c r="BI42" s="147"/>
      <c r="BJ42" s="147"/>
      <c r="BK42" s="147"/>
    </row>
    <row r="43" spans="1:63" ht="3" customHeight="1" x14ac:dyDescent="0.15">
      <c r="B43" s="136"/>
      <c r="C43" s="136"/>
      <c r="D43" s="136"/>
      <c r="E43" s="136"/>
      <c r="F43" s="136"/>
      <c r="G43" s="136"/>
      <c r="H43" s="136"/>
    </row>
    <row r="44" spans="1:63" s="136" customFormat="1" ht="9.9499999999999993" customHeight="1" x14ac:dyDescent="0.2">
      <c r="A44" s="136" t="s">
        <v>121</v>
      </c>
      <c r="B44" s="149"/>
      <c r="C44" s="149"/>
      <c r="D44" s="149"/>
      <c r="E44" s="149"/>
      <c r="F44" s="149"/>
      <c r="G44" s="149"/>
    </row>
    <row r="45" spans="1:63" s="135" customFormat="1" ht="9.9499999999999993" customHeight="1" x14ac:dyDescent="0.2">
      <c r="A45" s="135" t="s">
        <v>164</v>
      </c>
      <c r="C45" s="136"/>
    </row>
    <row r="46" spans="1:63" ht="9.9499999999999993" customHeight="1" x14ac:dyDescent="0.15"/>
    <row r="47" spans="1:63" ht="9.9499999999999993" customHeight="1" x14ac:dyDescent="0.15"/>
    <row r="48" spans="1:63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  <row r="55" ht="9.9499999999999993" customHeight="1" x14ac:dyDescent="0.15"/>
    <row r="56" ht="9.9499999999999993" customHeight="1" x14ac:dyDescent="0.15"/>
    <row r="57" ht="9.9499999999999993" customHeight="1" x14ac:dyDescent="0.15"/>
    <row r="58" ht="9.9499999999999993" customHeight="1" x14ac:dyDescent="0.15"/>
    <row r="59" ht="9.9499999999999993" customHeight="1" x14ac:dyDescent="0.15"/>
    <row r="60" ht="9.9499999999999993" customHeight="1" x14ac:dyDescent="0.15"/>
    <row r="61" ht="9.9499999999999993" customHeight="1" x14ac:dyDescent="0.15"/>
    <row r="62" ht="9.9499999999999993" customHeight="1" x14ac:dyDescent="0.15"/>
    <row r="63" ht="9.9499999999999993" customHeight="1" x14ac:dyDescent="0.15"/>
    <row r="64" ht="9.9499999999999993" customHeight="1" x14ac:dyDescent="0.15"/>
    <row r="65" ht="9.9499999999999993" customHeight="1" x14ac:dyDescent="0.15"/>
    <row r="66" ht="9.9499999999999993" customHeight="1" x14ac:dyDescent="0.15"/>
    <row r="67" ht="9.9499999999999993" customHeight="1" x14ac:dyDescent="0.15"/>
    <row r="68" ht="9.9499999999999993" customHeight="1" x14ac:dyDescent="0.15"/>
    <row r="69" ht="9.9499999999999993" customHeight="1" x14ac:dyDescent="0.15"/>
    <row r="70" ht="9.9499999999999993" customHeight="1" x14ac:dyDescent="0.15"/>
    <row r="71" ht="9.9499999999999993" customHeight="1" x14ac:dyDescent="0.15"/>
    <row r="72" ht="9.9499999999999993" customHeight="1" x14ac:dyDescent="0.15"/>
    <row r="73" ht="9.9499999999999993" customHeight="1" x14ac:dyDescent="0.15"/>
    <row r="74" ht="9.9499999999999993" customHeight="1" x14ac:dyDescent="0.15"/>
    <row r="75" ht="9.9499999999999993" customHeight="1" x14ac:dyDescent="0.15"/>
    <row r="76" ht="9.9499999999999993" customHeight="1" x14ac:dyDescent="0.15"/>
    <row r="77" ht="9.9499999999999993" customHeight="1" x14ac:dyDescent="0.15"/>
    <row r="78" ht="9.9499999999999993" customHeight="1" x14ac:dyDescent="0.15"/>
    <row r="79" ht="9.9499999999999993" customHeight="1" x14ac:dyDescent="0.15"/>
    <row r="80" ht="9.9499999999999993" customHeight="1" x14ac:dyDescent="0.15"/>
    <row r="81" ht="9.9499999999999993" customHeight="1" x14ac:dyDescent="0.15"/>
    <row r="82" ht="9.9499999999999993" customHeight="1" x14ac:dyDescent="0.15"/>
    <row r="83" ht="9.9499999999999993" customHeight="1" x14ac:dyDescent="0.15"/>
    <row r="84" ht="9.9499999999999993" customHeight="1" x14ac:dyDescent="0.15"/>
    <row r="85" ht="9.9499999999999993" customHeight="1" x14ac:dyDescent="0.15"/>
    <row r="86" ht="9.9499999999999993" customHeight="1" x14ac:dyDescent="0.15"/>
    <row r="87" ht="9.9499999999999993" customHeight="1" x14ac:dyDescent="0.15"/>
    <row r="88" ht="9.9499999999999993" customHeight="1" x14ac:dyDescent="0.15"/>
    <row r="89" ht="9.9499999999999993" customHeight="1" x14ac:dyDescent="0.15"/>
    <row r="90" ht="9.9499999999999993" customHeight="1" x14ac:dyDescent="0.15"/>
    <row r="91" ht="9.9499999999999993" customHeight="1" x14ac:dyDescent="0.15"/>
    <row r="92" ht="9.9499999999999993" customHeight="1" x14ac:dyDescent="0.15"/>
    <row r="93" ht="9.9499999999999993" customHeight="1" x14ac:dyDescent="0.15"/>
    <row r="94" ht="9.9499999999999993" customHeight="1" x14ac:dyDescent="0.15"/>
    <row r="95" ht="9.9499999999999993" customHeight="1" x14ac:dyDescent="0.15"/>
    <row r="96" ht="9.9499999999999993" customHeight="1" x14ac:dyDescent="0.15"/>
    <row r="97" ht="9.9499999999999993" customHeight="1" x14ac:dyDescent="0.15"/>
    <row r="98" ht="9.9499999999999993" customHeight="1" x14ac:dyDescent="0.15"/>
    <row r="99" ht="9.9499999999999993" customHeight="1" x14ac:dyDescent="0.15"/>
    <row r="100" ht="9.9499999999999993" customHeight="1" x14ac:dyDescent="0.15"/>
    <row r="101" ht="9.9499999999999993" customHeight="1" x14ac:dyDescent="0.15"/>
    <row r="102" ht="9.9499999999999993" customHeight="1" x14ac:dyDescent="0.15"/>
    <row r="103" ht="9.9499999999999993" customHeight="1" x14ac:dyDescent="0.15"/>
    <row r="104" ht="9.9499999999999993" customHeight="1" x14ac:dyDescent="0.15"/>
    <row r="105" ht="9.9499999999999993" customHeight="1" x14ac:dyDescent="0.15"/>
    <row r="106" ht="9.9499999999999993" customHeight="1" x14ac:dyDescent="0.15"/>
    <row r="107" ht="9.9499999999999993" customHeight="1" x14ac:dyDescent="0.15"/>
    <row r="108" ht="9.9499999999999993" customHeight="1" x14ac:dyDescent="0.15"/>
    <row r="109" ht="9.9499999999999993" customHeight="1" x14ac:dyDescent="0.15"/>
    <row r="110" ht="9.9499999999999993" customHeight="1" x14ac:dyDescent="0.15"/>
    <row r="111" ht="9.9499999999999993" customHeight="1" x14ac:dyDescent="0.15"/>
    <row r="112" ht="9.9499999999999993" customHeight="1" x14ac:dyDescent="0.15"/>
    <row r="113" ht="9.9499999999999993" customHeight="1" x14ac:dyDescent="0.15"/>
    <row r="114" ht="9.9499999999999993" customHeight="1" x14ac:dyDescent="0.15"/>
    <row r="115" ht="9.9499999999999993" customHeight="1" x14ac:dyDescent="0.15"/>
    <row r="116" ht="9.9499999999999993" customHeight="1" x14ac:dyDescent="0.15"/>
    <row r="117" ht="9.9499999999999993" customHeight="1" x14ac:dyDescent="0.15"/>
    <row r="118" ht="9.9499999999999993" customHeight="1" x14ac:dyDescent="0.15"/>
    <row r="119" ht="9.9499999999999993" customHeight="1" x14ac:dyDescent="0.15"/>
    <row r="120" ht="9.9499999999999993" customHeight="1" x14ac:dyDescent="0.15"/>
    <row r="121" ht="9.9499999999999993" customHeight="1" x14ac:dyDescent="0.15"/>
    <row r="122" ht="9.9499999999999993" customHeight="1" x14ac:dyDescent="0.15"/>
    <row r="123" ht="9.9499999999999993" customHeight="1" x14ac:dyDescent="0.15"/>
    <row r="124" ht="9.9499999999999993" customHeight="1" x14ac:dyDescent="0.15"/>
    <row r="125" ht="9.9499999999999993" customHeight="1" x14ac:dyDescent="0.15"/>
    <row r="126" ht="9.9499999999999993" customHeight="1" x14ac:dyDescent="0.15"/>
    <row r="127" ht="9.9499999999999993" customHeight="1" x14ac:dyDescent="0.15"/>
    <row r="128" ht="9.9499999999999993" customHeight="1" x14ac:dyDescent="0.15"/>
    <row r="129" ht="9.9499999999999993" customHeight="1" x14ac:dyDescent="0.15"/>
    <row r="130" ht="9.9499999999999993" customHeight="1" x14ac:dyDescent="0.15"/>
    <row r="131" ht="9.9499999999999993" customHeight="1" x14ac:dyDescent="0.15"/>
    <row r="132" ht="9.9499999999999993" customHeight="1" x14ac:dyDescent="0.15"/>
    <row r="133" ht="9.9499999999999993" customHeight="1" x14ac:dyDescent="0.15"/>
    <row r="134" ht="9.9499999999999993" customHeight="1" x14ac:dyDescent="0.15"/>
    <row r="135" ht="9.9499999999999993" customHeight="1" x14ac:dyDescent="0.15"/>
    <row r="136" ht="9.9499999999999993" customHeight="1" x14ac:dyDescent="0.15"/>
    <row r="137" ht="9.9499999999999993" customHeight="1" x14ac:dyDescent="0.15"/>
    <row r="138" ht="9.9499999999999993" customHeight="1" x14ac:dyDescent="0.15"/>
    <row r="139" ht="9.9499999999999993" customHeight="1" x14ac:dyDescent="0.15"/>
    <row r="140" ht="9.9499999999999993" customHeight="1" x14ac:dyDescent="0.15"/>
    <row r="141" ht="9.9499999999999993" customHeight="1" x14ac:dyDescent="0.15"/>
    <row r="142" ht="9.9499999999999993" customHeight="1" x14ac:dyDescent="0.15"/>
    <row r="143" ht="9.9499999999999993" customHeight="1" x14ac:dyDescent="0.15"/>
    <row r="144" ht="9.9499999999999993" customHeight="1" x14ac:dyDescent="0.15"/>
    <row r="145" ht="9.9499999999999993" customHeight="1" x14ac:dyDescent="0.15"/>
    <row r="146" ht="9.9499999999999993" customHeight="1" x14ac:dyDescent="0.15"/>
    <row r="147" ht="9.9499999999999993" customHeight="1" x14ac:dyDescent="0.15"/>
    <row r="148" ht="9.9499999999999993" customHeight="1" x14ac:dyDescent="0.15"/>
    <row r="149" ht="9.9499999999999993" customHeight="1" x14ac:dyDescent="0.15"/>
    <row r="150" ht="9.9499999999999993" customHeight="1" x14ac:dyDescent="0.15"/>
    <row r="151" ht="9.9499999999999993" customHeight="1" x14ac:dyDescent="0.15"/>
    <row r="152" ht="9.9499999999999993" customHeight="1" x14ac:dyDescent="0.15"/>
    <row r="153" ht="9.9499999999999993" customHeight="1" x14ac:dyDescent="0.15"/>
    <row r="154" ht="9.9499999999999993" customHeight="1" x14ac:dyDescent="0.15"/>
    <row r="155" ht="9.9499999999999993" customHeight="1" x14ac:dyDescent="0.15"/>
    <row r="156" ht="9.9499999999999993" customHeight="1" x14ac:dyDescent="0.15"/>
    <row r="157" ht="9.9499999999999993" customHeight="1" x14ac:dyDescent="0.15"/>
    <row r="158" ht="9.9499999999999993" customHeight="1" x14ac:dyDescent="0.15"/>
    <row r="159" ht="9.9499999999999993" customHeight="1" x14ac:dyDescent="0.15"/>
    <row r="160" ht="9.9499999999999993" customHeight="1" x14ac:dyDescent="0.15"/>
    <row r="161" ht="9.9499999999999993" customHeight="1" x14ac:dyDescent="0.15"/>
    <row r="162" ht="9.9499999999999993" customHeight="1" x14ac:dyDescent="0.15"/>
    <row r="163" ht="9.9499999999999993" customHeight="1" x14ac:dyDescent="0.15"/>
    <row r="164" ht="9.9499999999999993" customHeight="1" x14ac:dyDescent="0.15"/>
    <row r="165" ht="9.9499999999999993" customHeight="1" x14ac:dyDescent="0.15"/>
    <row r="166" ht="9.9499999999999993" customHeight="1" x14ac:dyDescent="0.15"/>
    <row r="167" ht="9.9499999999999993" customHeight="1" x14ac:dyDescent="0.15"/>
    <row r="168" ht="9.9499999999999993" customHeight="1" x14ac:dyDescent="0.15"/>
    <row r="169" ht="9.9499999999999993" customHeight="1" x14ac:dyDescent="0.15"/>
    <row r="170" ht="9.9499999999999993" customHeight="1" x14ac:dyDescent="0.15"/>
    <row r="171" ht="9.9499999999999993" customHeight="1" x14ac:dyDescent="0.15"/>
    <row r="172" ht="9.9499999999999993" customHeight="1" x14ac:dyDescent="0.15"/>
    <row r="173" ht="9.9499999999999993" customHeight="1" x14ac:dyDescent="0.15"/>
    <row r="174" ht="9.9499999999999993" customHeight="1" x14ac:dyDescent="0.15"/>
    <row r="175" ht="9.9499999999999993" customHeight="1" x14ac:dyDescent="0.15"/>
    <row r="176" ht="9.9499999999999993" customHeight="1" x14ac:dyDescent="0.15"/>
    <row r="177" ht="9.9499999999999993" customHeight="1" x14ac:dyDescent="0.15"/>
    <row r="178" ht="9.9499999999999993" customHeight="1" x14ac:dyDescent="0.15"/>
    <row r="179" ht="9.9499999999999993" customHeight="1" x14ac:dyDescent="0.15"/>
    <row r="180" ht="9.9499999999999993" customHeight="1" x14ac:dyDescent="0.15"/>
    <row r="181" ht="9.9499999999999993" customHeight="1" x14ac:dyDescent="0.15"/>
    <row r="182" ht="9.9499999999999993" customHeight="1" x14ac:dyDescent="0.15"/>
    <row r="183" ht="9.9499999999999993" customHeight="1" x14ac:dyDescent="0.15"/>
    <row r="184" ht="9.9499999999999993" customHeight="1" x14ac:dyDescent="0.15"/>
    <row r="185" ht="9.9499999999999993" customHeight="1" x14ac:dyDescent="0.15"/>
    <row r="186" ht="9.9499999999999993" customHeight="1" x14ac:dyDescent="0.15"/>
    <row r="187" ht="9.9499999999999993" customHeight="1" x14ac:dyDescent="0.15"/>
    <row r="188" ht="9.9499999999999993" customHeight="1" x14ac:dyDescent="0.15"/>
    <row r="189" ht="9.9499999999999993" customHeight="1" x14ac:dyDescent="0.15"/>
    <row r="190" ht="9.9499999999999993" customHeight="1" x14ac:dyDescent="0.15"/>
    <row r="191" ht="9.9499999999999993" customHeight="1" x14ac:dyDescent="0.15"/>
    <row r="192" ht="9.9499999999999993" customHeight="1" x14ac:dyDescent="0.15"/>
    <row r="193" ht="9.9499999999999993" customHeight="1" x14ac:dyDescent="0.15"/>
    <row r="194" ht="9.9499999999999993" customHeight="1" x14ac:dyDescent="0.15"/>
    <row r="195" ht="9.9499999999999993" customHeight="1" x14ac:dyDescent="0.15"/>
    <row r="196" ht="9.9499999999999993" customHeight="1" x14ac:dyDescent="0.15"/>
    <row r="197" ht="9.9499999999999993" customHeight="1" x14ac:dyDescent="0.15"/>
  </sheetData>
  <mergeCells count="5">
    <mergeCell ref="A8:A10"/>
    <mergeCell ref="B8:B10"/>
    <mergeCell ref="D8:H8"/>
    <mergeCell ref="A5:H5"/>
    <mergeCell ref="B12:H12"/>
  </mergeCells>
  <pageMargins left="0.78740157480314965" right="0.78740157480314965" top="0.59055118110236227" bottom="0.59055118110236227" header="0" footer="0"/>
  <pageSetup paperSize="9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0"/>
  <sheetViews>
    <sheetView zoomScaleNormal="100" workbookViewId="0">
      <selection activeCell="A4" sqref="A4"/>
    </sheetView>
  </sheetViews>
  <sheetFormatPr defaultRowHeight="9" x14ac:dyDescent="0.15"/>
  <cols>
    <col min="1" max="1" width="12" style="131" customWidth="1"/>
    <col min="2" max="3" width="12.140625" style="161" customWidth="1"/>
    <col min="4" max="4" width="11.140625" style="161" customWidth="1"/>
    <col min="5" max="5" width="12.140625" style="161" customWidth="1"/>
    <col min="6" max="6" width="10.28515625" style="161" customWidth="1"/>
    <col min="7" max="7" width="10.85546875" style="161" customWidth="1"/>
    <col min="8" max="256" width="9.140625" style="131"/>
    <col min="257" max="257" width="12" style="131" customWidth="1"/>
    <col min="258" max="259" width="12.140625" style="131" customWidth="1"/>
    <col min="260" max="260" width="11.140625" style="131" customWidth="1"/>
    <col min="261" max="261" width="12.140625" style="131" customWidth="1"/>
    <col min="262" max="262" width="10.28515625" style="131" customWidth="1"/>
    <col min="263" max="263" width="10.85546875" style="131" customWidth="1"/>
    <col min="264" max="512" width="9.140625" style="131"/>
    <col min="513" max="513" width="12" style="131" customWidth="1"/>
    <col min="514" max="515" width="12.140625" style="131" customWidth="1"/>
    <col min="516" max="516" width="11.140625" style="131" customWidth="1"/>
    <col min="517" max="517" width="12.140625" style="131" customWidth="1"/>
    <col min="518" max="518" width="10.28515625" style="131" customWidth="1"/>
    <col min="519" max="519" width="10.85546875" style="131" customWidth="1"/>
    <col min="520" max="768" width="9.140625" style="131"/>
    <col min="769" max="769" width="12" style="131" customWidth="1"/>
    <col min="770" max="771" width="12.140625" style="131" customWidth="1"/>
    <col min="772" max="772" width="11.140625" style="131" customWidth="1"/>
    <col min="773" max="773" width="12.140625" style="131" customWidth="1"/>
    <col min="774" max="774" width="10.28515625" style="131" customWidth="1"/>
    <col min="775" max="775" width="10.85546875" style="131" customWidth="1"/>
    <col min="776" max="1024" width="9.140625" style="131"/>
    <col min="1025" max="1025" width="12" style="131" customWidth="1"/>
    <col min="1026" max="1027" width="12.140625" style="131" customWidth="1"/>
    <col min="1028" max="1028" width="11.140625" style="131" customWidth="1"/>
    <col min="1029" max="1029" width="12.140625" style="131" customWidth="1"/>
    <col min="1030" max="1030" width="10.28515625" style="131" customWidth="1"/>
    <col min="1031" max="1031" width="10.85546875" style="131" customWidth="1"/>
    <col min="1032" max="1280" width="9.140625" style="131"/>
    <col min="1281" max="1281" width="12" style="131" customWidth="1"/>
    <col min="1282" max="1283" width="12.140625" style="131" customWidth="1"/>
    <col min="1284" max="1284" width="11.140625" style="131" customWidth="1"/>
    <col min="1285" max="1285" width="12.140625" style="131" customWidth="1"/>
    <col min="1286" max="1286" width="10.28515625" style="131" customWidth="1"/>
    <col min="1287" max="1287" width="10.85546875" style="131" customWidth="1"/>
    <col min="1288" max="1536" width="9.140625" style="131"/>
    <col min="1537" max="1537" width="12" style="131" customWidth="1"/>
    <col min="1538" max="1539" width="12.140625" style="131" customWidth="1"/>
    <col min="1540" max="1540" width="11.140625" style="131" customWidth="1"/>
    <col min="1541" max="1541" width="12.140625" style="131" customWidth="1"/>
    <col min="1542" max="1542" width="10.28515625" style="131" customWidth="1"/>
    <col min="1543" max="1543" width="10.85546875" style="131" customWidth="1"/>
    <col min="1544" max="1792" width="9.140625" style="131"/>
    <col min="1793" max="1793" width="12" style="131" customWidth="1"/>
    <col min="1794" max="1795" width="12.140625" style="131" customWidth="1"/>
    <col min="1796" max="1796" width="11.140625" style="131" customWidth="1"/>
    <col min="1797" max="1797" width="12.140625" style="131" customWidth="1"/>
    <col min="1798" max="1798" width="10.28515625" style="131" customWidth="1"/>
    <col min="1799" max="1799" width="10.85546875" style="131" customWidth="1"/>
    <col min="1800" max="2048" width="9.140625" style="131"/>
    <col min="2049" max="2049" width="12" style="131" customWidth="1"/>
    <col min="2050" max="2051" width="12.140625" style="131" customWidth="1"/>
    <col min="2052" max="2052" width="11.140625" style="131" customWidth="1"/>
    <col min="2053" max="2053" width="12.140625" style="131" customWidth="1"/>
    <col min="2054" max="2054" width="10.28515625" style="131" customWidth="1"/>
    <col min="2055" max="2055" width="10.85546875" style="131" customWidth="1"/>
    <col min="2056" max="2304" width="9.140625" style="131"/>
    <col min="2305" max="2305" width="12" style="131" customWidth="1"/>
    <col min="2306" max="2307" width="12.140625" style="131" customWidth="1"/>
    <col min="2308" max="2308" width="11.140625" style="131" customWidth="1"/>
    <col min="2309" max="2309" width="12.140625" style="131" customWidth="1"/>
    <col min="2310" max="2310" width="10.28515625" style="131" customWidth="1"/>
    <col min="2311" max="2311" width="10.85546875" style="131" customWidth="1"/>
    <col min="2312" max="2560" width="9.140625" style="131"/>
    <col min="2561" max="2561" width="12" style="131" customWidth="1"/>
    <col min="2562" max="2563" width="12.140625" style="131" customWidth="1"/>
    <col min="2564" max="2564" width="11.140625" style="131" customWidth="1"/>
    <col min="2565" max="2565" width="12.140625" style="131" customWidth="1"/>
    <col min="2566" max="2566" width="10.28515625" style="131" customWidth="1"/>
    <col min="2567" max="2567" width="10.85546875" style="131" customWidth="1"/>
    <col min="2568" max="2816" width="9.140625" style="131"/>
    <col min="2817" max="2817" width="12" style="131" customWidth="1"/>
    <col min="2818" max="2819" width="12.140625" style="131" customWidth="1"/>
    <col min="2820" max="2820" width="11.140625" style="131" customWidth="1"/>
    <col min="2821" max="2821" width="12.140625" style="131" customWidth="1"/>
    <col min="2822" max="2822" width="10.28515625" style="131" customWidth="1"/>
    <col min="2823" max="2823" width="10.85546875" style="131" customWidth="1"/>
    <col min="2824" max="3072" width="9.140625" style="131"/>
    <col min="3073" max="3073" width="12" style="131" customWidth="1"/>
    <col min="3074" max="3075" width="12.140625" style="131" customWidth="1"/>
    <col min="3076" max="3076" width="11.140625" style="131" customWidth="1"/>
    <col min="3077" max="3077" width="12.140625" style="131" customWidth="1"/>
    <col min="3078" max="3078" width="10.28515625" style="131" customWidth="1"/>
    <col min="3079" max="3079" width="10.85546875" style="131" customWidth="1"/>
    <col min="3080" max="3328" width="9.140625" style="131"/>
    <col min="3329" max="3329" width="12" style="131" customWidth="1"/>
    <col min="3330" max="3331" width="12.140625" style="131" customWidth="1"/>
    <col min="3332" max="3332" width="11.140625" style="131" customWidth="1"/>
    <col min="3333" max="3333" width="12.140625" style="131" customWidth="1"/>
    <col min="3334" max="3334" width="10.28515625" style="131" customWidth="1"/>
    <col min="3335" max="3335" width="10.85546875" style="131" customWidth="1"/>
    <col min="3336" max="3584" width="9.140625" style="131"/>
    <col min="3585" max="3585" width="12" style="131" customWidth="1"/>
    <col min="3586" max="3587" width="12.140625" style="131" customWidth="1"/>
    <col min="3588" max="3588" width="11.140625" style="131" customWidth="1"/>
    <col min="3589" max="3589" width="12.140625" style="131" customWidth="1"/>
    <col min="3590" max="3590" width="10.28515625" style="131" customWidth="1"/>
    <col min="3591" max="3591" width="10.85546875" style="131" customWidth="1"/>
    <col min="3592" max="3840" width="9.140625" style="131"/>
    <col min="3841" max="3841" width="12" style="131" customWidth="1"/>
    <col min="3842" max="3843" width="12.140625" style="131" customWidth="1"/>
    <col min="3844" max="3844" width="11.140625" style="131" customWidth="1"/>
    <col min="3845" max="3845" width="12.140625" style="131" customWidth="1"/>
    <col min="3846" max="3846" width="10.28515625" style="131" customWidth="1"/>
    <col min="3847" max="3847" width="10.85546875" style="131" customWidth="1"/>
    <col min="3848" max="4096" width="9.140625" style="131"/>
    <col min="4097" max="4097" width="12" style="131" customWidth="1"/>
    <col min="4098" max="4099" width="12.140625" style="131" customWidth="1"/>
    <col min="4100" max="4100" width="11.140625" style="131" customWidth="1"/>
    <col min="4101" max="4101" width="12.140625" style="131" customWidth="1"/>
    <col min="4102" max="4102" width="10.28515625" style="131" customWidth="1"/>
    <col min="4103" max="4103" width="10.85546875" style="131" customWidth="1"/>
    <col min="4104" max="4352" width="9.140625" style="131"/>
    <col min="4353" max="4353" width="12" style="131" customWidth="1"/>
    <col min="4354" max="4355" width="12.140625" style="131" customWidth="1"/>
    <col min="4356" max="4356" width="11.140625" style="131" customWidth="1"/>
    <col min="4357" max="4357" width="12.140625" style="131" customWidth="1"/>
    <col min="4358" max="4358" width="10.28515625" style="131" customWidth="1"/>
    <col min="4359" max="4359" width="10.85546875" style="131" customWidth="1"/>
    <col min="4360" max="4608" width="9.140625" style="131"/>
    <col min="4609" max="4609" width="12" style="131" customWidth="1"/>
    <col min="4610" max="4611" width="12.140625" style="131" customWidth="1"/>
    <col min="4612" max="4612" width="11.140625" style="131" customWidth="1"/>
    <col min="4613" max="4613" width="12.140625" style="131" customWidth="1"/>
    <col min="4614" max="4614" width="10.28515625" style="131" customWidth="1"/>
    <col min="4615" max="4615" width="10.85546875" style="131" customWidth="1"/>
    <col min="4616" max="4864" width="9.140625" style="131"/>
    <col min="4865" max="4865" width="12" style="131" customWidth="1"/>
    <col min="4866" max="4867" width="12.140625" style="131" customWidth="1"/>
    <col min="4868" max="4868" width="11.140625" style="131" customWidth="1"/>
    <col min="4869" max="4869" width="12.140625" style="131" customWidth="1"/>
    <col min="4870" max="4870" width="10.28515625" style="131" customWidth="1"/>
    <col min="4871" max="4871" width="10.85546875" style="131" customWidth="1"/>
    <col min="4872" max="5120" width="9.140625" style="131"/>
    <col min="5121" max="5121" width="12" style="131" customWidth="1"/>
    <col min="5122" max="5123" width="12.140625" style="131" customWidth="1"/>
    <col min="5124" max="5124" width="11.140625" style="131" customWidth="1"/>
    <col min="5125" max="5125" width="12.140625" style="131" customWidth="1"/>
    <col min="5126" max="5126" width="10.28515625" style="131" customWidth="1"/>
    <col min="5127" max="5127" width="10.85546875" style="131" customWidth="1"/>
    <col min="5128" max="5376" width="9.140625" style="131"/>
    <col min="5377" max="5377" width="12" style="131" customWidth="1"/>
    <col min="5378" max="5379" width="12.140625" style="131" customWidth="1"/>
    <col min="5380" max="5380" width="11.140625" style="131" customWidth="1"/>
    <col min="5381" max="5381" width="12.140625" style="131" customWidth="1"/>
    <col min="5382" max="5382" width="10.28515625" style="131" customWidth="1"/>
    <col min="5383" max="5383" width="10.85546875" style="131" customWidth="1"/>
    <col min="5384" max="5632" width="9.140625" style="131"/>
    <col min="5633" max="5633" width="12" style="131" customWidth="1"/>
    <col min="5634" max="5635" width="12.140625" style="131" customWidth="1"/>
    <col min="5636" max="5636" width="11.140625" style="131" customWidth="1"/>
    <col min="5637" max="5637" width="12.140625" style="131" customWidth="1"/>
    <col min="5638" max="5638" width="10.28515625" style="131" customWidth="1"/>
    <col min="5639" max="5639" width="10.85546875" style="131" customWidth="1"/>
    <col min="5640" max="5888" width="9.140625" style="131"/>
    <col min="5889" max="5889" width="12" style="131" customWidth="1"/>
    <col min="5890" max="5891" width="12.140625" style="131" customWidth="1"/>
    <col min="5892" max="5892" width="11.140625" style="131" customWidth="1"/>
    <col min="5893" max="5893" width="12.140625" style="131" customWidth="1"/>
    <col min="5894" max="5894" width="10.28515625" style="131" customWidth="1"/>
    <col min="5895" max="5895" width="10.85546875" style="131" customWidth="1"/>
    <col min="5896" max="6144" width="9.140625" style="131"/>
    <col min="6145" max="6145" width="12" style="131" customWidth="1"/>
    <col min="6146" max="6147" width="12.140625" style="131" customWidth="1"/>
    <col min="6148" max="6148" width="11.140625" style="131" customWidth="1"/>
    <col min="6149" max="6149" width="12.140625" style="131" customWidth="1"/>
    <col min="6150" max="6150" width="10.28515625" style="131" customWidth="1"/>
    <col min="6151" max="6151" width="10.85546875" style="131" customWidth="1"/>
    <col min="6152" max="6400" width="9.140625" style="131"/>
    <col min="6401" max="6401" width="12" style="131" customWidth="1"/>
    <col min="6402" max="6403" width="12.140625" style="131" customWidth="1"/>
    <col min="6404" max="6404" width="11.140625" style="131" customWidth="1"/>
    <col min="6405" max="6405" width="12.140625" style="131" customWidth="1"/>
    <col min="6406" max="6406" width="10.28515625" style="131" customWidth="1"/>
    <col min="6407" max="6407" width="10.85546875" style="131" customWidth="1"/>
    <col min="6408" max="6656" width="9.140625" style="131"/>
    <col min="6657" max="6657" width="12" style="131" customWidth="1"/>
    <col min="6658" max="6659" width="12.140625" style="131" customWidth="1"/>
    <col min="6660" max="6660" width="11.140625" style="131" customWidth="1"/>
    <col min="6661" max="6661" width="12.140625" style="131" customWidth="1"/>
    <col min="6662" max="6662" width="10.28515625" style="131" customWidth="1"/>
    <col min="6663" max="6663" width="10.85546875" style="131" customWidth="1"/>
    <col min="6664" max="6912" width="9.140625" style="131"/>
    <col min="6913" max="6913" width="12" style="131" customWidth="1"/>
    <col min="6914" max="6915" width="12.140625" style="131" customWidth="1"/>
    <col min="6916" max="6916" width="11.140625" style="131" customWidth="1"/>
    <col min="6917" max="6917" width="12.140625" style="131" customWidth="1"/>
    <col min="6918" max="6918" width="10.28515625" style="131" customWidth="1"/>
    <col min="6919" max="6919" width="10.85546875" style="131" customWidth="1"/>
    <col min="6920" max="7168" width="9.140625" style="131"/>
    <col min="7169" max="7169" width="12" style="131" customWidth="1"/>
    <col min="7170" max="7171" width="12.140625" style="131" customWidth="1"/>
    <col min="7172" max="7172" width="11.140625" style="131" customWidth="1"/>
    <col min="7173" max="7173" width="12.140625" style="131" customWidth="1"/>
    <col min="7174" max="7174" width="10.28515625" style="131" customWidth="1"/>
    <col min="7175" max="7175" width="10.85546875" style="131" customWidth="1"/>
    <col min="7176" max="7424" width="9.140625" style="131"/>
    <col min="7425" max="7425" width="12" style="131" customWidth="1"/>
    <col min="7426" max="7427" width="12.140625" style="131" customWidth="1"/>
    <col min="7428" max="7428" width="11.140625" style="131" customWidth="1"/>
    <col min="7429" max="7429" width="12.140625" style="131" customWidth="1"/>
    <col min="7430" max="7430" width="10.28515625" style="131" customWidth="1"/>
    <col min="7431" max="7431" width="10.85546875" style="131" customWidth="1"/>
    <col min="7432" max="7680" width="9.140625" style="131"/>
    <col min="7681" max="7681" width="12" style="131" customWidth="1"/>
    <col min="7682" max="7683" width="12.140625" style="131" customWidth="1"/>
    <col min="7684" max="7684" width="11.140625" style="131" customWidth="1"/>
    <col min="7685" max="7685" width="12.140625" style="131" customWidth="1"/>
    <col min="7686" max="7686" width="10.28515625" style="131" customWidth="1"/>
    <col min="7687" max="7687" width="10.85546875" style="131" customWidth="1"/>
    <col min="7688" max="7936" width="9.140625" style="131"/>
    <col min="7937" max="7937" width="12" style="131" customWidth="1"/>
    <col min="7938" max="7939" width="12.140625" style="131" customWidth="1"/>
    <col min="7940" max="7940" width="11.140625" style="131" customWidth="1"/>
    <col min="7941" max="7941" width="12.140625" style="131" customWidth="1"/>
    <col min="7942" max="7942" width="10.28515625" style="131" customWidth="1"/>
    <col min="7943" max="7943" width="10.85546875" style="131" customWidth="1"/>
    <col min="7944" max="8192" width="9.140625" style="131"/>
    <col min="8193" max="8193" width="12" style="131" customWidth="1"/>
    <col min="8194" max="8195" width="12.140625" style="131" customWidth="1"/>
    <col min="8196" max="8196" width="11.140625" style="131" customWidth="1"/>
    <col min="8197" max="8197" width="12.140625" style="131" customWidth="1"/>
    <col min="8198" max="8198" width="10.28515625" style="131" customWidth="1"/>
    <col min="8199" max="8199" width="10.85546875" style="131" customWidth="1"/>
    <col min="8200" max="8448" width="9.140625" style="131"/>
    <col min="8449" max="8449" width="12" style="131" customWidth="1"/>
    <col min="8450" max="8451" width="12.140625" style="131" customWidth="1"/>
    <col min="8452" max="8452" width="11.140625" style="131" customWidth="1"/>
    <col min="8453" max="8453" width="12.140625" style="131" customWidth="1"/>
    <col min="8454" max="8454" width="10.28515625" style="131" customWidth="1"/>
    <col min="8455" max="8455" width="10.85546875" style="131" customWidth="1"/>
    <col min="8456" max="8704" width="9.140625" style="131"/>
    <col min="8705" max="8705" width="12" style="131" customWidth="1"/>
    <col min="8706" max="8707" width="12.140625" style="131" customWidth="1"/>
    <col min="8708" max="8708" width="11.140625" style="131" customWidth="1"/>
    <col min="8709" max="8709" width="12.140625" style="131" customWidth="1"/>
    <col min="8710" max="8710" width="10.28515625" style="131" customWidth="1"/>
    <col min="8711" max="8711" width="10.85546875" style="131" customWidth="1"/>
    <col min="8712" max="8960" width="9.140625" style="131"/>
    <col min="8961" max="8961" width="12" style="131" customWidth="1"/>
    <col min="8962" max="8963" width="12.140625" style="131" customWidth="1"/>
    <col min="8964" max="8964" width="11.140625" style="131" customWidth="1"/>
    <col min="8965" max="8965" width="12.140625" style="131" customWidth="1"/>
    <col min="8966" max="8966" width="10.28515625" style="131" customWidth="1"/>
    <col min="8967" max="8967" width="10.85546875" style="131" customWidth="1"/>
    <col min="8968" max="9216" width="9.140625" style="131"/>
    <col min="9217" max="9217" width="12" style="131" customWidth="1"/>
    <col min="9218" max="9219" width="12.140625" style="131" customWidth="1"/>
    <col min="9220" max="9220" width="11.140625" style="131" customWidth="1"/>
    <col min="9221" max="9221" width="12.140625" style="131" customWidth="1"/>
    <col min="9222" max="9222" width="10.28515625" style="131" customWidth="1"/>
    <col min="9223" max="9223" width="10.85546875" style="131" customWidth="1"/>
    <col min="9224" max="9472" width="9.140625" style="131"/>
    <col min="9473" max="9473" width="12" style="131" customWidth="1"/>
    <col min="9474" max="9475" width="12.140625" style="131" customWidth="1"/>
    <col min="9476" max="9476" width="11.140625" style="131" customWidth="1"/>
    <col min="9477" max="9477" width="12.140625" style="131" customWidth="1"/>
    <col min="9478" max="9478" width="10.28515625" style="131" customWidth="1"/>
    <col min="9479" max="9479" width="10.85546875" style="131" customWidth="1"/>
    <col min="9480" max="9728" width="9.140625" style="131"/>
    <col min="9729" max="9729" width="12" style="131" customWidth="1"/>
    <col min="9730" max="9731" width="12.140625" style="131" customWidth="1"/>
    <col min="9732" max="9732" width="11.140625" style="131" customWidth="1"/>
    <col min="9733" max="9733" width="12.140625" style="131" customWidth="1"/>
    <col min="9734" max="9734" width="10.28515625" style="131" customWidth="1"/>
    <col min="9735" max="9735" width="10.85546875" style="131" customWidth="1"/>
    <col min="9736" max="9984" width="9.140625" style="131"/>
    <col min="9985" max="9985" width="12" style="131" customWidth="1"/>
    <col min="9986" max="9987" width="12.140625" style="131" customWidth="1"/>
    <col min="9988" max="9988" width="11.140625" style="131" customWidth="1"/>
    <col min="9989" max="9989" width="12.140625" style="131" customWidth="1"/>
    <col min="9990" max="9990" width="10.28515625" style="131" customWidth="1"/>
    <col min="9991" max="9991" width="10.85546875" style="131" customWidth="1"/>
    <col min="9992" max="10240" width="9.140625" style="131"/>
    <col min="10241" max="10241" width="12" style="131" customWidth="1"/>
    <col min="10242" max="10243" width="12.140625" style="131" customWidth="1"/>
    <col min="10244" max="10244" width="11.140625" style="131" customWidth="1"/>
    <col min="10245" max="10245" width="12.140625" style="131" customWidth="1"/>
    <col min="10246" max="10246" width="10.28515625" style="131" customWidth="1"/>
    <col min="10247" max="10247" width="10.85546875" style="131" customWidth="1"/>
    <col min="10248" max="10496" width="9.140625" style="131"/>
    <col min="10497" max="10497" width="12" style="131" customWidth="1"/>
    <col min="10498" max="10499" width="12.140625" style="131" customWidth="1"/>
    <col min="10500" max="10500" width="11.140625" style="131" customWidth="1"/>
    <col min="10501" max="10501" width="12.140625" style="131" customWidth="1"/>
    <col min="10502" max="10502" width="10.28515625" style="131" customWidth="1"/>
    <col min="10503" max="10503" width="10.85546875" style="131" customWidth="1"/>
    <col min="10504" max="10752" width="9.140625" style="131"/>
    <col min="10753" max="10753" width="12" style="131" customWidth="1"/>
    <col min="10754" max="10755" width="12.140625" style="131" customWidth="1"/>
    <col min="10756" max="10756" width="11.140625" style="131" customWidth="1"/>
    <col min="10757" max="10757" width="12.140625" style="131" customWidth="1"/>
    <col min="10758" max="10758" width="10.28515625" style="131" customWidth="1"/>
    <col min="10759" max="10759" width="10.85546875" style="131" customWidth="1"/>
    <col min="10760" max="11008" width="9.140625" style="131"/>
    <col min="11009" max="11009" width="12" style="131" customWidth="1"/>
    <col min="11010" max="11011" width="12.140625" style="131" customWidth="1"/>
    <col min="11012" max="11012" width="11.140625" style="131" customWidth="1"/>
    <col min="11013" max="11013" width="12.140625" style="131" customWidth="1"/>
    <col min="11014" max="11014" width="10.28515625" style="131" customWidth="1"/>
    <col min="11015" max="11015" width="10.85546875" style="131" customWidth="1"/>
    <col min="11016" max="11264" width="9.140625" style="131"/>
    <col min="11265" max="11265" width="12" style="131" customWidth="1"/>
    <col min="11266" max="11267" width="12.140625" style="131" customWidth="1"/>
    <col min="11268" max="11268" width="11.140625" style="131" customWidth="1"/>
    <col min="11269" max="11269" width="12.140625" style="131" customWidth="1"/>
    <col min="11270" max="11270" width="10.28515625" style="131" customWidth="1"/>
    <col min="11271" max="11271" width="10.85546875" style="131" customWidth="1"/>
    <col min="11272" max="11520" width="9.140625" style="131"/>
    <col min="11521" max="11521" width="12" style="131" customWidth="1"/>
    <col min="11522" max="11523" width="12.140625" style="131" customWidth="1"/>
    <col min="11524" max="11524" width="11.140625" style="131" customWidth="1"/>
    <col min="11525" max="11525" width="12.140625" style="131" customWidth="1"/>
    <col min="11526" max="11526" width="10.28515625" style="131" customWidth="1"/>
    <col min="11527" max="11527" width="10.85546875" style="131" customWidth="1"/>
    <col min="11528" max="11776" width="9.140625" style="131"/>
    <col min="11777" max="11777" width="12" style="131" customWidth="1"/>
    <col min="11778" max="11779" width="12.140625" style="131" customWidth="1"/>
    <col min="11780" max="11780" width="11.140625" style="131" customWidth="1"/>
    <col min="11781" max="11781" width="12.140625" style="131" customWidth="1"/>
    <col min="11782" max="11782" width="10.28515625" style="131" customWidth="1"/>
    <col min="11783" max="11783" width="10.85546875" style="131" customWidth="1"/>
    <col min="11784" max="12032" width="9.140625" style="131"/>
    <col min="12033" max="12033" width="12" style="131" customWidth="1"/>
    <col min="12034" max="12035" width="12.140625" style="131" customWidth="1"/>
    <col min="12036" max="12036" width="11.140625" style="131" customWidth="1"/>
    <col min="12037" max="12037" width="12.140625" style="131" customWidth="1"/>
    <col min="12038" max="12038" width="10.28515625" style="131" customWidth="1"/>
    <col min="12039" max="12039" width="10.85546875" style="131" customWidth="1"/>
    <col min="12040" max="12288" width="9.140625" style="131"/>
    <col min="12289" max="12289" width="12" style="131" customWidth="1"/>
    <col min="12290" max="12291" width="12.140625" style="131" customWidth="1"/>
    <col min="12292" max="12292" width="11.140625" style="131" customWidth="1"/>
    <col min="12293" max="12293" width="12.140625" style="131" customWidth="1"/>
    <col min="12294" max="12294" width="10.28515625" style="131" customWidth="1"/>
    <col min="12295" max="12295" width="10.85546875" style="131" customWidth="1"/>
    <col min="12296" max="12544" width="9.140625" style="131"/>
    <col min="12545" max="12545" width="12" style="131" customWidth="1"/>
    <col min="12546" max="12547" width="12.140625" style="131" customWidth="1"/>
    <col min="12548" max="12548" width="11.140625" style="131" customWidth="1"/>
    <col min="12549" max="12549" width="12.140625" style="131" customWidth="1"/>
    <col min="12550" max="12550" width="10.28515625" style="131" customWidth="1"/>
    <col min="12551" max="12551" width="10.85546875" style="131" customWidth="1"/>
    <col min="12552" max="12800" width="9.140625" style="131"/>
    <col min="12801" max="12801" width="12" style="131" customWidth="1"/>
    <col min="12802" max="12803" width="12.140625" style="131" customWidth="1"/>
    <col min="12804" max="12804" width="11.140625" style="131" customWidth="1"/>
    <col min="12805" max="12805" width="12.140625" style="131" customWidth="1"/>
    <col min="12806" max="12806" width="10.28515625" style="131" customWidth="1"/>
    <col min="12807" max="12807" width="10.85546875" style="131" customWidth="1"/>
    <col min="12808" max="13056" width="9.140625" style="131"/>
    <col min="13057" max="13057" width="12" style="131" customWidth="1"/>
    <col min="13058" max="13059" width="12.140625" style="131" customWidth="1"/>
    <col min="13060" max="13060" width="11.140625" style="131" customWidth="1"/>
    <col min="13061" max="13061" width="12.140625" style="131" customWidth="1"/>
    <col min="13062" max="13062" width="10.28515625" style="131" customWidth="1"/>
    <col min="13063" max="13063" width="10.85546875" style="131" customWidth="1"/>
    <col min="13064" max="13312" width="9.140625" style="131"/>
    <col min="13313" max="13313" width="12" style="131" customWidth="1"/>
    <col min="13314" max="13315" width="12.140625" style="131" customWidth="1"/>
    <col min="13316" max="13316" width="11.140625" style="131" customWidth="1"/>
    <col min="13317" max="13317" width="12.140625" style="131" customWidth="1"/>
    <col min="13318" max="13318" width="10.28515625" style="131" customWidth="1"/>
    <col min="13319" max="13319" width="10.85546875" style="131" customWidth="1"/>
    <col min="13320" max="13568" width="9.140625" style="131"/>
    <col min="13569" max="13569" width="12" style="131" customWidth="1"/>
    <col min="13570" max="13571" width="12.140625" style="131" customWidth="1"/>
    <col min="13572" max="13572" width="11.140625" style="131" customWidth="1"/>
    <col min="13573" max="13573" width="12.140625" style="131" customWidth="1"/>
    <col min="13574" max="13574" width="10.28515625" style="131" customWidth="1"/>
    <col min="13575" max="13575" width="10.85546875" style="131" customWidth="1"/>
    <col min="13576" max="13824" width="9.140625" style="131"/>
    <col min="13825" max="13825" width="12" style="131" customWidth="1"/>
    <col min="13826" max="13827" width="12.140625" style="131" customWidth="1"/>
    <col min="13828" max="13828" width="11.140625" style="131" customWidth="1"/>
    <col min="13829" max="13829" width="12.140625" style="131" customWidth="1"/>
    <col min="13830" max="13830" width="10.28515625" style="131" customWidth="1"/>
    <col min="13831" max="13831" width="10.85546875" style="131" customWidth="1"/>
    <col min="13832" max="14080" width="9.140625" style="131"/>
    <col min="14081" max="14081" width="12" style="131" customWidth="1"/>
    <col min="14082" max="14083" width="12.140625" style="131" customWidth="1"/>
    <col min="14084" max="14084" width="11.140625" style="131" customWidth="1"/>
    <col min="14085" max="14085" width="12.140625" style="131" customWidth="1"/>
    <col min="14086" max="14086" width="10.28515625" style="131" customWidth="1"/>
    <col min="14087" max="14087" width="10.85546875" style="131" customWidth="1"/>
    <col min="14088" max="14336" width="9.140625" style="131"/>
    <col min="14337" max="14337" width="12" style="131" customWidth="1"/>
    <col min="14338" max="14339" width="12.140625" style="131" customWidth="1"/>
    <col min="14340" max="14340" width="11.140625" style="131" customWidth="1"/>
    <col min="14341" max="14341" width="12.140625" style="131" customWidth="1"/>
    <col min="14342" max="14342" width="10.28515625" style="131" customWidth="1"/>
    <col min="14343" max="14343" width="10.85546875" style="131" customWidth="1"/>
    <col min="14344" max="14592" width="9.140625" style="131"/>
    <col min="14593" max="14593" width="12" style="131" customWidth="1"/>
    <col min="14594" max="14595" width="12.140625" style="131" customWidth="1"/>
    <col min="14596" max="14596" width="11.140625" style="131" customWidth="1"/>
    <col min="14597" max="14597" width="12.140625" style="131" customWidth="1"/>
    <col min="14598" max="14598" width="10.28515625" style="131" customWidth="1"/>
    <col min="14599" max="14599" width="10.85546875" style="131" customWidth="1"/>
    <col min="14600" max="14848" width="9.140625" style="131"/>
    <col min="14849" max="14849" width="12" style="131" customWidth="1"/>
    <col min="14850" max="14851" width="12.140625" style="131" customWidth="1"/>
    <col min="14852" max="14852" width="11.140625" style="131" customWidth="1"/>
    <col min="14853" max="14853" width="12.140625" style="131" customWidth="1"/>
    <col min="14854" max="14854" width="10.28515625" style="131" customWidth="1"/>
    <col min="14855" max="14855" width="10.85546875" style="131" customWidth="1"/>
    <col min="14856" max="15104" width="9.140625" style="131"/>
    <col min="15105" max="15105" width="12" style="131" customWidth="1"/>
    <col min="15106" max="15107" width="12.140625" style="131" customWidth="1"/>
    <col min="15108" max="15108" width="11.140625" style="131" customWidth="1"/>
    <col min="15109" max="15109" width="12.140625" style="131" customWidth="1"/>
    <col min="15110" max="15110" width="10.28515625" style="131" customWidth="1"/>
    <col min="15111" max="15111" width="10.85546875" style="131" customWidth="1"/>
    <col min="15112" max="15360" width="9.140625" style="131"/>
    <col min="15361" max="15361" width="12" style="131" customWidth="1"/>
    <col min="15362" max="15363" width="12.140625" style="131" customWidth="1"/>
    <col min="15364" max="15364" width="11.140625" style="131" customWidth="1"/>
    <col min="15365" max="15365" width="12.140625" style="131" customWidth="1"/>
    <col min="15366" max="15366" width="10.28515625" style="131" customWidth="1"/>
    <col min="15367" max="15367" width="10.85546875" style="131" customWidth="1"/>
    <col min="15368" max="15616" width="9.140625" style="131"/>
    <col min="15617" max="15617" width="12" style="131" customWidth="1"/>
    <col min="15618" max="15619" width="12.140625" style="131" customWidth="1"/>
    <col min="15620" max="15620" width="11.140625" style="131" customWidth="1"/>
    <col min="15621" max="15621" width="12.140625" style="131" customWidth="1"/>
    <col min="15622" max="15622" width="10.28515625" style="131" customWidth="1"/>
    <col min="15623" max="15623" width="10.85546875" style="131" customWidth="1"/>
    <col min="15624" max="15872" width="9.140625" style="131"/>
    <col min="15873" max="15873" width="12" style="131" customWidth="1"/>
    <col min="15874" max="15875" width="12.140625" style="131" customWidth="1"/>
    <col min="15876" max="15876" width="11.140625" style="131" customWidth="1"/>
    <col min="15877" max="15877" width="12.140625" style="131" customWidth="1"/>
    <col min="15878" max="15878" width="10.28515625" style="131" customWidth="1"/>
    <col min="15879" max="15879" width="10.85546875" style="131" customWidth="1"/>
    <col min="15880" max="16128" width="9.140625" style="131"/>
    <col min="16129" max="16129" width="12" style="131" customWidth="1"/>
    <col min="16130" max="16131" width="12.140625" style="131" customWidth="1"/>
    <col min="16132" max="16132" width="11.140625" style="131" customWidth="1"/>
    <col min="16133" max="16133" width="12.140625" style="131" customWidth="1"/>
    <col min="16134" max="16134" width="10.28515625" style="131" customWidth="1"/>
    <col min="16135" max="16135" width="10.85546875" style="131" customWidth="1"/>
    <col min="16136" max="16384" width="9.140625" style="131"/>
  </cols>
  <sheetData>
    <row r="1" spans="1:7" s="227" customFormat="1" ht="12.75" customHeight="1" x14ac:dyDescent="0.2">
      <c r="A1" s="226"/>
      <c r="B1" s="226"/>
      <c r="C1" s="226"/>
      <c r="D1" s="226"/>
      <c r="E1" s="226"/>
      <c r="F1" s="226"/>
      <c r="G1" s="226"/>
    </row>
    <row r="2" spans="1:7" s="227" customFormat="1" ht="12.75" customHeight="1" x14ac:dyDescent="0.2">
      <c r="A2" s="226"/>
      <c r="B2" s="226"/>
      <c r="C2" s="226"/>
      <c r="D2" s="226"/>
      <c r="E2" s="226"/>
      <c r="F2" s="226"/>
      <c r="G2" s="226"/>
    </row>
    <row r="3" spans="1:7" s="59" customFormat="1" ht="12.75" customHeight="1" x14ac:dyDescent="0.2">
      <c r="A3" s="228"/>
      <c r="B3" s="229"/>
      <c r="C3" s="229"/>
      <c r="D3" s="229"/>
      <c r="E3" s="229"/>
      <c r="F3" s="229"/>
      <c r="G3" s="229"/>
    </row>
    <row r="4" spans="1:7" s="153" customFormat="1" ht="12" customHeight="1" x14ac:dyDescent="0.2">
      <c r="A4" s="150" t="s">
        <v>69</v>
      </c>
      <c r="B4" s="180"/>
      <c r="C4" s="180"/>
      <c r="D4" s="180"/>
      <c r="E4" s="180"/>
      <c r="F4" s="180"/>
      <c r="G4" s="181"/>
    </row>
    <row r="5" spans="1:7" s="153" customFormat="1" ht="24.95" customHeight="1" x14ac:dyDescent="0.2">
      <c r="A5" s="292" t="s">
        <v>73</v>
      </c>
      <c r="B5" s="292"/>
      <c r="C5" s="292"/>
      <c r="D5" s="292"/>
      <c r="E5" s="292"/>
      <c r="F5" s="292"/>
      <c r="G5" s="292"/>
    </row>
    <row r="6" spans="1:7" s="153" customFormat="1" ht="12" customHeight="1" x14ac:dyDescent="0.2">
      <c r="A6" s="153" t="s">
        <v>182</v>
      </c>
      <c r="B6" s="180"/>
      <c r="C6" s="180"/>
      <c r="D6" s="180"/>
      <c r="E6" s="180"/>
      <c r="F6" s="180"/>
      <c r="G6" s="181"/>
    </row>
    <row r="7" spans="1:7" s="136" customFormat="1" ht="6" customHeight="1" x14ac:dyDescent="0.2">
      <c r="A7" s="182"/>
      <c r="B7" s="183"/>
      <c r="C7" s="183"/>
      <c r="D7" s="183"/>
      <c r="E7" s="183"/>
      <c r="F7" s="183"/>
      <c r="G7" s="184"/>
    </row>
    <row r="8" spans="1:7" s="136" customFormat="1" ht="2.4500000000000002" customHeight="1" x14ac:dyDescent="0.2">
      <c r="A8" s="282" t="s">
        <v>154</v>
      </c>
      <c r="B8" s="185"/>
      <c r="C8" s="185"/>
      <c r="D8" s="185"/>
      <c r="E8" s="185"/>
      <c r="F8" s="185"/>
      <c r="G8" s="186"/>
    </row>
    <row r="9" spans="1:7" s="136" customFormat="1" ht="39.950000000000003" customHeight="1" x14ac:dyDescent="0.2">
      <c r="A9" s="284"/>
      <c r="B9" s="187" t="s">
        <v>166</v>
      </c>
      <c r="C9" s="187" t="s">
        <v>167</v>
      </c>
      <c r="D9" s="187" t="s">
        <v>168</v>
      </c>
      <c r="E9" s="187" t="s">
        <v>169</v>
      </c>
      <c r="F9" s="187" t="s">
        <v>170</v>
      </c>
      <c r="G9" s="187" t="s">
        <v>171</v>
      </c>
    </row>
    <row r="10" spans="1:7" s="136" customFormat="1" ht="3" customHeight="1" x14ac:dyDescent="0.2">
      <c r="B10" s="149"/>
      <c r="C10" s="149"/>
      <c r="D10" s="149"/>
      <c r="E10" s="149"/>
      <c r="F10" s="149"/>
      <c r="G10" s="149"/>
    </row>
    <row r="11" spans="1:7" s="136" customFormat="1" ht="9.9499999999999993" customHeight="1" x14ac:dyDescent="0.2">
      <c r="A11" s="133">
        <v>2016</v>
      </c>
      <c r="B11" s="169">
        <v>1.7</v>
      </c>
      <c r="C11" s="169">
        <v>8.9</v>
      </c>
      <c r="D11" s="169">
        <v>10.7</v>
      </c>
      <c r="E11" s="169">
        <v>3.5</v>
      </c>
      <c r="F11" s="169">
        <v>1.1000000000000001</v>
      </c>
      <c r="G11" s="169">
        <v>14.8</v>
      </c>
    </row>
    <row r="12" spans="1:7" s="136" customFormat="1" ht="9.9499999999999993" customHeight="1" x14ac:dyDescent="0.2">
      <c r="A12" s="133">
        <v>2017</v>
      </c>
      <c r="B12" s="169">
        <v>1.7</v>
      </c>
      <c r="C12" s="169">
        <v>8.8000000000000007</v>
      </c>
      <c r="D12" s="169">
        <v>10.4</v>
      </c>
      <c r="E12" s="169">
        <v>3.6</v>
      </c>
      <c r="F12" s="169">
        <v>1</v>
      </c>
      <c r="G12" s="169">
        <v>14.3</v>
      </c>
    </row>
    <row r="13" spans="1:7" s="136" customFormat="1" ht="9.9499999999999993" customHeight="1" x14ac:dyDescent="0.2">
      <c r="A13" s="133">
        <v>2018</v>
      </c>
      <c r="B13" s="169">
        <v>1.5</v>
      </c>
      <c r="C13" s="169">
        <v>9.1</v>
      </c>
      <c r="D13" s="169">
        <v>10.5</v>
      </c>
      <c r="E13" s="169">
        <v>3.5</v>
      </c>
      <c r="F13" s="169">
        <v>1</v>
      </c>
      <c r="G13" s="169">
        <v>14.5</v>
      </c>
    </row>
    <row r="14" spans="1:7" s="136" customFormat="1" ht="9.9499999999999993" customHeight="1" x14ac:dyDescent="0.2">
      <c r="A14" s="133">
        <v>2019</v>
      </c>
      <c r="B14" s="136">
        <v>1.6</v>
      </c>
      <c r="C14" s="136">
        <v>8.6</v>
      </c>
      <c r="D14" s="136">
        <v>9.8000000000000007</v>
      </c>
      <c r="E14" s="136">
        <v>3.2</v>
      </c>
      <c r="F14" s="142">
        <v>1</v>
      </c>
      <c r="G14" s="136">
        <v>13.4</v>
      </c>
    </row>
    <row r="15" spans="1:7" s="136" customFormat="1" ht="9.9499999999999993" customHeight="1" x14ac:dyDescent="0.2">
      <c r="A15" s="133">
        <v>2020</v>
      </c>
      <c r="B15" s="233">
        <v>1.7</v>
      </c>
      <c r="C15" s="233">
        <v>7.9</v>
      </c>
      <c r="D15" s="233">
        <v>9.1999999999999993</v>
      </c>
      <c r="E15" s="233">
        <v>3</v>
      </c>
      <c r="F15" s="233">
        <v>0.8</v>
      </c>
      <c r="G15" s="233">
        <v>14.3</v>
      </c>
    </row>
    <row r="16" spans="1:7" s="136" customFormat="1" ht="9.9499999999999993" customHeight="1" x14ac:dyDescent="0.2">
      <c r="A16" s="133">
        <v>2021</v>
      </c>
      <c r="B16" s="142">
        <v>1.2</v>
      </c>
      <c r="C16" s="142">
        <v>5</v>
      </c>
      <c r="D16" s="142">
        <v>7.3</v>
      </c>
      <c r="E16" s="142">
        <v>2.1</v>
      </c>
      <c r="F16" s="142">
        <v>0.8</v>
      </c>
      <c r="G16" s="142">
        <v>12</v>
      </c>
    </row>
    <row r="17" spans="1:7" s="136" customFormat="1" ht="9.9499999999999993" customHeight="1" x14ac:dyDescent="0.2">
      <c r="A17" s="133">
        <v>2022</v>
      </c>
      <c r="B17" s="136">
        <v>1.6</v>
      </c>
      <c r="C17" s="136">
        <v>6.2</v>
      </c>
      <c r="D17" s="136">
        <v>8.3000000000000007</v>
      </c>
      <c r="E17" s="136">
        <v>2.7</v>
      </c>
      <c r="F17" s="136">
        <v>0.8</v>
      </c>
      <c r="G17" s="136">
        <v>12.8</v>
      </c>
    </row>
    <row r="18" spans="1:7" s="136" customFormat="1" ht="3" customHeight="1" x14ac:dyDescent="0.2">
      <c r="A18" s="220"/>
      <c r="B18" s="222"/>
      <c r="C18" s="222"/>
      <c r="D18" s="222"/>
      <c r="E18" s="222"/>
      <c r="F18" s="222"/>
      <c r="G18" s="222"/>
    </row>
    <row r="19" spans="1:7" s="136" customFormat="1" ht="9.9499999999999993" customHeight="1" x14ac:dyDescent="0.2">
      <c r="A19" s="174"/>
      <c r="B19" s="293" t="s">
        <v>185</v>
      </c>
      <c r="C19" s="293"/>
      <c r="D19" s="293"/>
      <c r="E19" s="293"/>
      <c r="F19" s="293"/>
      <c r="G19" s="293"/>
    </row>
    <row r="20" spans="1:7" s="136" customFormat="1" ht="3" customHeight="1" x14ac:dyDescent="0.2">
      <c r="B20" s="149"/>
      <c r="C20" s="149"/>
      <c r="D20" s="149"/>
      <c r="E20" s="149"/>
      <c r="F20" s="149"/>
      <c r="G20" s="149"/>
    </row>
    <row r="21" spans="1:7" s="136" customFormat="1" ht="9.9499999999999993" customHeight="1" x14ac:dyDescent="0.2">
      <c r="B21" s="269" t="s">
        <v>107</v>
      </c>
      <c r="C21" s="269"/>
      <c r="D21" s="269"/>
      <c r="E21" s="269"/>
      <c r="F21" s="269"/>
      <c r="G21" s="269"/>
    </row>
    <row r="22" spans="1:7" s="136" customFormat="1" ht="3" customHeight="1" x14ac:dyDescent="0.2">
      <c r="B22" s="149"/>
      <c r="C22" s="149" t="s">
        <v>91</v>
      </c>
      <c r="D22" s="149" t="s">
        <v>91</v>
      </c>
      <c r="E22" s="149" t="s">
        <v>91</v>
      </c>
      <c r="F22" s="149" t="s">
        <v>91</v>
      </c>
      <c r="G22" s="149" t="s">
        <v>91</v>
      </c>
    </row>
    <row r="23" spans="1:7" s="136" customFormat="1" ht="9.9499999999999993" customHeight="1" x14ac:dyDescent="0.2">
      <c r="A23" s="136" t="s">
        <v>108</v>
      </c>
      <c r="B23" s="142">
        <v>1.9</v>
      </c>
      <c r="C23" s="142">
        <v>3.9</v>
      </c>
      <c r="D23" s="142">
        <v>4.7</v>
      </c>
      <c r="E23" s="142">
        <v>2.6</v>
      </c>
      <c r="F23" s="142">
        <v>0.8</v>
      </c>
      <c r="G23" s="142">
        <v>1.6</v>
      </c>
    </row>
    <row r="24" spans="1:7" s="136" customFormat="1" ht="9.9499999999999993" customHeight="1" x14ac:dyDescent="0.2">
      <c r="A24" s="136" t="s">
        <v>109</v>
      </c>
      <c r="B24" s="142">
        <v>2.4</v>
      </c>
      <c r="C24" s="142">
        <v>6.4</v>
      </c>
      <c r="D24" s="142">
        <v>4.7</v>
      </c>
      <c r="E24" s="142">
        <v>2.2000000000000002</v>
      </c>
      <c r="F24" s="142"/>
      <c r="G24" s="142">
        <v>3.1</v>
      </c>
    </row>
    <row r="25" spans="1:7" s="136" customFormat="1" ht="9.9499999999999993" customHeight="1" x14ac:dyDescent="0.2">
      <c r="A25" s="136" t="s">
        <v>110</v>
      </c>
      <c r="B25" s="142">
        <v>1.9</v>
      </c>
      <c r="C25" s="142">
        <v>6.3</v>
      </c>
      <c r="D25" s="142">
        <v>6.4</v>
      </c>
      <c r="E25" s="142">
        <v>2.4</v>
      </c>
      <c r="F25" s="142">
        <v>0.5</v>
      </c>
      <c r="G25" s="142">
        <v>3.8</v>
      </c>
    </row>
    <row r="26" spans="1:7" s="136" customFormat="1" ht="9.9499999999999993" customHeight="1" x14ac:dyDescent="0.2">
      <c r="A26" s="136" t="s">
        <v>111</v>
      </c>
      <c r="B26" s="142">
        <v>1.4</v>
      </c>
      <c r="C26" s="142">
        <v>5.8</v>
      </c>
      <c r="D26" s="142">
        <v>7</v>
      </c>
      <c r="E26" s="142">
        <v>3.3</v>
      </c>
      <c r="F26" s="142">
        <v>0.7</v>
      </c>
      <c r="G26" s="142">
        <v>7.8</v>
      </c>
    </row>
    <row r="27" spans="1:7" s="136" customFormat="1" ht="9.9499999999999993" customHeight="1" x14ac:dyDescent="0.2">
      <c r="A27" s="136" t="s">
        <v>112</v>
      </c>
      <c r="B27" s="142">
        <v>0.9</v>
      </c>
      <c r="C27" s="142">
        <v>6.6</v>
      </c>
      <c r="D27" s="142">
        <v>6.6</v>
      </c>
      <c r="E27" s="142">
        <v>2.6</v>
      </c>
      <c r="F27" s="142">
        <v>1</v>
      </c>
      <c r="G27" s="142">
        <v>9.9</v>
      </c>
    </row>
    <row r="28" spans="1:7" s="136" customFormat="1" ht="9.9499999999999993" customHeight="1" x14ac:dyDescent="0.2">
      <c r="A28" s="136" t="s">
        <v>113</v>
      </c>
      <c r="B28" s="142">
        <v>1.6</v>
      </c>
      <c r="C28" s="142">
        <v>7.3</v>
      </c>
      <c r="D28" s="142">
        <v>8.5</v>
      </c>
      <c r="E28" s="142">
        <v>3.1</v>
      </c>
      <c r="F28" s="142">
        <v>1.8</v>
      </c>
      <c r="G28" s="142">
        <v>11.9</v>
      </c>
    </row>
    <row r="29" spans="1:7" s="136" customFormat="1" ht="9.9499999999999993" customHeight="1" x14ac:dyDescent="0.2">
      <c r="A29" s="136" t="s">
        <v>114</v>
      </c>
      <c r="B29" s="142">
        <v>1.4</v>
      </c>
      <c r="C29" s="142">
        <v>9.1999999999999993</v>
      </c>
      <c r="D29" s="142">
        <v>9</v>
      </c>
      <c r="E29" s="142">
        <v>3.3</v>
      </c>
      <c r="F29" s="142">
        <v>1.9</v>
      </c>
      <c r="G29" s="142">
        <v>12.9</v>
      </c>
    </row>
    <row r="30" spans="1:7" s="136" customFormat="1" ht="9.9499999999999993" customHeight="1" x14ac:dyDescent="0.2">
      <c r="A30" s="136" t="s">
        <v>115</v>
      </c>
      <c r="B30" s="142">
        <v>1.8</v>
      </c>
      <c r="C30" s="142">
        <v>8.9</v>
      </c>
      <c r="D30" s="142">
        <v>10.3</v>
      </c>
      <c r="E30" s="142">
        <v>2.8</v>
      </c>
      <c r="F30" s="142">
        <v>2.2000000000000002</v>
      </c>
      <c r="G30" s="142">
        <v>16</v>
      </c>
    </row>
    <row r="31" spans="1:7" s="136" customFormat="1" ht="9.9499999999999993" customHeight="1" x14ac:dyDescent="0.2">
      <c r="A31" s="136" t="s">
        <v>116</v>
      </c>
      <c r="B31" s="142">
        <v>1.6</v>
      </c>
      <c r="C31" s="142">
        <v>10.5</v>
      </c>
      <c r="D31" s="142">
        <v>10.1</v>
      </c>
      <c r="E31" s="142">
        <v>3.3</v>
      </c>
      <c r="F31" s="142">
        <v>1.2</v>
      </c>
      <c r="G31" s="142">
        <v>14.9</v>
      </c>
    </row>
    <row r="32" spans="1:7" s="136" customFormat="1" ht="9.9499999999999993" customHeight="1" x14ac:dyDescent="0.2">
      <c r="A32" s="135" t="s">
        <v>117</v>
      </c>
      <c r="B32" s="142">
        <v>1</v>
      </c>
      <c r="C32" s="142">
        <v>5.8</v>
      </c>
      <c r="D32" s="142">
        <v>5.4</v>
      </c>
      <c r="E32" s="142">
        <v>1.5</v>
      </c>
      <c r="F32" s="142">
        <v>0.4</v>
      </c>
      <c r="G32" s="142">
        <v>12</v>
      </c>
    </row>
    <row r="33" spans="1:7" s="143" customFormat="1" ht="9.9499999999999993" customHeight="1" x14ac:dyDescent="0.2">
      <c r="A33" s="143" t="s">
        <v>118</v>
      </c>
      <c r="B33" s="144">
        <v>1.5</v>
      </c>
      <c r="C33" s="144">
        <v>7.3</v>
      </c>
      <c r="D33" s="144">
        <v>7.7</v>
      </c>
      <c r="E33" s="144">
        <v>2.8</v>
      </c>
      <c r="F33" s="144">
        <v>1.2</v>
      </c>
      <c r="G33" s="144">
        <v>10.8</v>
      </c>
    </row>
    <row r="34" spans="1:7" s="136" customFormat="1" ht="3" customHeight="1" x14ac:dyDescent="0.2">
      <c r="A34" s="215"/>
      <c r="B34" s="169"/>
      <c r="C34" s="169"/>
      <c r="D34" s="169"/>
      <c r="E34" s="169"/>
      <c r="F34" s="169"/>
      <c r="G34" s="169"/>
    </row>
    <row r="35" spans="1:7" s="136" customFormat="1" ht="9.9499999999999993" customHeight="1" x14ac:dyDescent="0.2">
      <c r="B35" s="269" t="s">
        <v>119</v>
      </c>
      <c r="C35" s="269"/>
      <c r="D35" s="269"/>
      <c r="E35" s="269"/>
      <c r="F35" s="269"/>
      <c r="G35" s="269"/>
    </row>
    <row r="36" spans="1:7" s="136" customFormat="1" ht="3" customHeight="1" x14ac:dyDescent="0.2">
      <c r="A36" s="133"/>
      <c r="B36" s="169"/>
      <c r="C36" s="169"/>
      <c r="D36" s="169"/>
      <c r="E36" s="169"/>
      <c r="F36" s="169"/>
      <c r="G36" s="169"/>
    </row>
    <row r="37" spans="1:7" s="136" customFormat="1" ht="9.9499999999999993" customHeight="1" x14ac:dyDescent="0.2">
      <c r="A37" s="136" t="s">
        <v>108</v>
      </c>
      <c r="B37" s="142">
        <v>1.9</v>
      </c>
      <c r="C37" s="142">
        <v>6</v>
      </c>
      <c r="D37" s="142">
        <v>9.3000000000000007</v>
      </c>
      <c r="E37" s="142">
        <v>2.9</v>
      </c>
      <c r="F37" s="142"/>
      <c r="G37" s="142">
        <v>1.4</v>
      </c>
    </row>
    <row r="38" spans="1:7" s="136" customFormat="1" ht="9.9499999999999993" customHeight="1" x14ac:dyDescent="0.2">
      <c r="A38" s="136" t="s">
        <v>109</v>
      </c>
      <c r="B38" s="142">
        <v>2.4</v>
      </c>
      <c r="C38" s="142">
        <v>5.5</v>
      </c>
      <c r="D38" s="142">
        <v>8</v>
      </c>
      <c r="E38" s="142">
        <v>2</v>
      </c>
      <c r="F38" s="142">
        <v>0.1</v>
      </c>
      <c r="G38" s="142">
        <v>3.7</v>
      </c>
    </row>
    <row r="39" spans="1:7" s="136" customFormat="1" ht="9.9499999999999993" customHeight="1" x14ac:dyDescent="0.2">
      <c r="A39" s="136" t="s">
        <v>110</v>
      </c>
      <c r="B39" s="142">
        <v>3.4</v>
      </c>
      <c r="C39" s="142">
        <v>6.5</v>
      </c>
      <c r="D39" s="142">
        <v>9.8000000000000007</v>
      </c>
      <c r="E39" s="142">
        <v>2.5</v>
      </c>
      <c r="F39" s="142">
        <v>0.2</v>
      </c>
      <c r="G39" s="142">
        <v>5.7</v>
      </c>
    </row>
    <row r="40" spans="1:7" s="136" customFormat="1" ht="9.9499999999999993" customHeight="1" x14ac:dyDescent="0.2">
      <c r="A40" s="136" t="s">
        <v>111</v>
      </c>
      <c r="B40" s="142">
        <v>1.7</v>
      </c>
      <c r="C40" s="142">
        <v>6.1</v>
      </c>
      <c r="D40" s="142">
        <v>8.3000000000000007</v>
      </c>
      <c r="E40" s="142">
        <v>2.2999999999999998</v>
      </c>
      <c r="F40" s="142">
        <v>0.4</v>
      </c>
      <c r="G40" s="142">
        <v>9</v>
      </c>
    </row>
    <row r="41" spans="1:7" s="136" customFormat="1" ht="9.9499999999999993" customHeight="1" x14ac:dyDescent="0.2">
      <c r="A41" s="136" t="s">
        <v>112</v>
      </c>
      <c r="B41" s="142">
        <v>1.5</v>
      </c>
      <c r="C41" s="142">
        <v>6.1</v>
      </c>
      <c r="D41" s="142">
        <v>8.1999999999999993</v>
      </c>
      <c r="E41" s="142">
        <v>2.2000000000000002</v>
      </c>
      <c r="F41" s="142">
        <v>0.6</v>
      </c>
      <c r="G41" s="142">
        <v>12</v>
      </c>
    </row>
    <row r="42" spans="1:7" s="136" customFormat="1" ht="9.9499999999999993" customHeight="1" x14ac:dyDescent="0.2">
      <c r="A42" s="136" t="s">
        <v>113</v>
      </c>
      <c r="B42" s="142">
        <v>1.7</v>
      </c>
      <c r="C42" s="142">
        <v>6.9</v>
      </c>
      <c r="D42" s="142">
        <v>9.6</v>
      </c>
      <c r="E42" s="142">
        <v>2.7</v>
      </c>
      <c r="F42" s="142">
        <v>0.9</v>
      </c>
      <c r="G42" s="142">
        <v>13.8</v>
      </c>
    </row>
    <row r="43" spans="1:7" s="136" customFormat="1" ht="9.9499999999999993" customHeight="1" x14ac:dyDescent="0.2">
      <c r="A43" s="136" t="s">
        <v>114</v>
      </c>
      <c r="B43" s="142">
        <v>1.4</v>
      </c>
      <c r="C43" s="142">
        <v>8.6</v>
      </c>
      <c r="D43" s="142">
        <v>8.6999999999999993</v>
      </c>
      <c r="E43" s="142">
        <v>2.4</v>
      </c>
      <c r="F43" s="142">
        <v>0.7</v>
      </c>
      <c r="G43" s="142">
        <v>14.9</v>
      </c>
    </row>
    <row r="44" spans="1:7" s="136" customFormat="1" ht="9.9499999999999993" customHeight="1" x14ac:dyDescent="0.2">
      <c r="A44" s="136" t="s">
        <v>115</v>
      </c>
      <c r="B44" s="142">
        <v>2.4</v>
      </c>
      <c r="C44" s="142">
        <v>6.3</v>
      </c>
      <c r="D44" s="142">
        <v>9.1</v>
      </c>
      <c r="E44" s="142">
        <v>1.9</v>
      </c>
      <c r="F44" s="142">
        <v>1.1000000000000001</v>
      </c>
      <c r="G44" s="142">
        <v>14.7</v>
      </c>
    </row>
    <row r="45" spans="1:7" s="136" customFormat="1" ht="9.9499999999999993" customHeight="1" x14ac:dyDescent="0.2">
      <c r="A45" s="136" t="s">
        <v>116</v>
      </c>
      <c r="B45" s="142">
        <v>1.1000000000000001</v>
      </c>
      <c r="C45" s="142">
        <v>7.3</v>
      </c>
      <c r="D45" s="142">
        <v>7.6</v>
      </c>
      <c r="E45" s="142">
        <v>1.9</v>
      </c>
      <c r="F45" s="142">
        <v>0.5</v>
      </c>
      <c r="G45" s="142">
        <v>13.5</v>
      </c>
    </row>
    <row r="46" spans="1:7" s="136" customFormat="1" ht="9.9499999999999993" customHeight="1" x14ac:dyDescent="0.2">
      <c r="A46" s="135" t="s">
        <v>117</v>
      </c>
      <c r="B46" s="142">
        <v>0.5</v>
      </c>
      <c r="C46" s="142">
        <v>3.3</v>
      </c>
      <c r="D46" s="142">
        <v>3.6</v>
      </c>
      <c r="E46" s="142">
        <v>0.7</v>
      </c>
      <c r="F46" s="142">
        <v>0.2</v>
      </c>
      <c r="G46" s="142">
        <v>8.9</v>
      </c>
    </row>
    <row r="47" spans="1:7" s="143" customFormat="1" ht="9.9499999999999993" customHeight="1" x14ac:dyDescent="0.2">
      <c r="A47" s="143" t="s">
        <v>118</v>
      </c>
      <c r="B47" s="144">
        <v>1.5</v>
      </c>
      <c r="C47" s="144">
        <v>6.2</v>
      </c>
      <c r="D47" s="144">
        <v>7.9</v>
      </c>
      <c r="E47" s="144">
        <v>2</v>
      </c>
      <c r="F47" s="144">
        <v>0.6</v>
      </c>
      <c r="G47" s="144">
        <v>11.2</v>
      </c>
    </row>
    <row r="48" spans="1:7" s="136" customFormat="1" ht="3" customHeight="1" x14ac:dyDescent="0.2">
      <c r="A48" s="133"/>
      <c r="B48" s="169"/>
      <c r="C48" s="169"/>
      <c r="D48" s="169"/>
      <c r="E48" s="169"/>
      <c r="F48" s="169"/>
      <c r="G48" s="169"/>
    </row>
    <row r="49" spans="1:7" s="136" customFormat="1" ht="9.9499999999999993" customHeight="1" x14ac:dyDescent="0.2">
      <c r="B49" s="269" t="s">
        <v>120</v>
      </c>
      <c r="C49" s="269"/>
      <c r="D49" s="269"/>
      <c r="E49" s="269"/>
      <c r="F49" s="269"/>
      <c r="G49" s="269"/>
    </row>
    <row r="50" spans="1:7" s="136" customFormat="1" ht="3" customHeight="1" x14ac:dyDescent="0.2">
      <c r="A50" s="133"/>
      <c r="B50" s="169"/>
      <c r="C50" s="169"/>
      <c r="D50" s="169"/>
      <c r="E50" s="169"/>
      <c r="F50" s="169"/>
      <c r="G50" s="169"/>
    </row>
    <row r="51" spans="1:7" s="136" customFormat="1" ht="9.9499999999999993" customHeight="1" x14ac:dyDescent="0.2">
      <c r="A51" s="136" t="s">
        <v>108</v>
      </c>
      <c r="B51" s="142">
        <v>1.9</v>
      </c>
      <c r="C51" s="142">
        <v>4.9000000000000004</v>
      </c>
      <c r="D51" s="142">
        <v>6.8</v>
      </c>
      <c r="E51" s="142">
        <v>2.7</v>
      </c>
      <c r="F51" s="142">
        <v>0.4</v>
      </c>
      <c r="G51" s="142">
        <v>1.5</v>
      </c>
    </row>
    <row r="52" spans="1:7" s="136" customFormat="1" ht="9.9499999999999993" customHeight="1" x14ac:dyDescent="0.2">
      <c r="A52" s="136" t="s">
        <v>109</v>
      </c>
      <c r="B52" s="142">
        <v>2.4</v>
      </c>
      <c r="C52" s="142">
        <v>6</v>
      </c>
      <c r="D52" s="142">
        <v>6.4</v>
      </c>
      <c r="E52" s="142">
        <v>2.1</v>
      </c>
      <c r="F52" s="142">
        <v>0.1</v>
      </c>
      <c r="G52" s="142">
        <v>3.4</v>
      </c>
    </row>
    <row r="53" spans="1:7" s="136" customFormat="1" ht="9.9499999999999993" customHeight="1" x14ac:dyDescent="0.2">
      <c r="A53" s="136" t="s">
        <v>110</v>
      </c>
      <c r="B53" s="142">
        <v>2.6</v>
      </c>
      <c r="C53" s="142">
        <v>6.4</v>
      </c>
      <c r="D53" s="142">
        <v>8</v>
      </c>
      <c r="E53" s="142">
        <v>2.4</v>
      </c>
      <c r="F53" s="142">
        <v>0.4</v>
      </c>
      <c r="G53" s="142">
        <v>4.7</v>
      </c>
    </row>
    <row r="54" spans="1:7" s="136" customFormat="1" ht="9.9499999999999993" customHeight="1" x14ac:dyDescent="0.2">
      <c r="A54" s="136" t="s">
        <v>111</v>
      </c>
      <c r="B54" s="142">
        <v>1.5</v>
      </c>
      <c r="C54" s="142">
        <v>6</v>
      </c>
      <c r="D54" s="142">
        <v>7.6</v>
      </c>
      <c r="E54" s="142">
        <v>2.8</v>
      </c>
      <c r="F54" s="142">
        <v>0.6</v>
      </c>
      <c r="G54" s="142">
        <v>8.4</v>
      </c>
    </row>
    <row r="55" spans="1:7" s="136" customFormat="1" ht="9.9499999999999993" customHeight="1" x14ac:dyDescent="0.2">
      <c r="A55" s="136" t="s">
        <v>112</v>
      </c>
      <c r="B55" s="142">
        <v>1.2</v>
      </c>
      <c r="C55" s="142">
        <v>6.3</v>
      </c>
      <c r="D55" s="142">
        <v>7.4</v>
      </c>
      <c r="E55" s="142">
        <v>2.4</v>
      </c>
      <c r="F55" s="142">
        <v>0.8</v>
      </c>
      <c r="G55" s="142">
        <v>11</v>
      </c>
    </row>
    <row r="56" spans="1:7" s="136" customFormat="1" ht="9.9499999999999993" customHeight="1" x14ac:dyDescent="0.2">
      <c r="A56" s="136" t="s">
        <v>113</v>
      </c>
      <c r="B56" s="142">
        <v>1.6</v>
      </c>
      <c r="C56" s="142">
        <v>7.1</v>
      </c>
      <c r="D56" s="142">
        <v>9.1</v>
      </c>
      <c r="E56" s="142">
        <v>2.9</v>
      </c>
      <c r="F56" s="142">
        <v>1.3</v>
      </c>
      <c r="G56" s="142">
        <v>12.8</v>
      </c>
    </row>
    <row r="57" spans="1:7" s="136" customFormat="1" ht="9.9499999999999993" customHeight="1" x14ac:dyDescent="0.2">
      <c r="A57" s="136" t="s">
        <v>114</v>
      </c>
      <c r="B57" s="142">
        <v>1.4</v>
      </c>
      <c r="C57" s="142">
        <v>8.9</v>
      </c>
      <c r="D57" s="142">
        <v>8.9</v>
      </c>
      <c r="E57" s="142">
        <v>2.8</v>
      </c>
      <c r="F57" s="142">
        <v>1.3</v>
      </c>
      <c r="G57" s="142">
        <v>14</v>
      </c>
    </row>
    <row r="58" spans="1:7" s="136" customFormat="1" ht="9.9499999999999993" customHeight="1" x14ac:dyDescent="0.2">
      <c r="A58" s="136" t="s">
        <v>115</v>
      </c>
      <c r="B58" s="142">
        <v>2.1</v>
      </c>
      <c r="C58" s="142">
        <v>7.6</v>
      </c>
      <c r="D58" s="142">
        <v>9.6999999999999993</v>
      </c>
      <c r="E58" s="142">
        <v>2.4</v>
      </c>
      <c r="F58" s="142">
        <v>1.6</v>
      </c>
      <c r="G58" s="142">
        <v>15.3</v>
      </c>
    </row>
    <row r="59" spans="1:7" s="136" customFormat="1" ht="9.9499999999999993" customHeight="1" x14ac:dyDescent="0.2">
      <c r="A59" s="136" t="s">
        <v>116</v>
      </c>
      <c r="B59" s="142">
        <v>1.4</v>
      </c>
      <c r="C59" s="142">
        <v>8.9</v>
      </c>
      <c r="D59" s="142">
        <v>8.8000000000000007</v>
      </c>
      <c r="E59" s="142">
        <v>2.6</v>
      </c>
      <c r="F59" s="142">
        <v>0.8</v>
      </c>
      <c r="G59" s="142">
        <v>14.2</v>
      </c>
    </row>
    <row r="60" spans="1:7" s="136" customFormat="1" ht="9.9499999999999993" customHeight="1" x14ac:dyDescent="0.2">
      <c r="A60" s="135" t="s">
        <v>117</v>
      </c>
      <c r="B60" s="142">
        <v>0.7</v>
      </c>
      <c r="C60" s="142">
        <v>4.3</v>
      </c>
      <c r="D60" s="142">
        <v>4.3</v>
      </c>
      <c r="E60" s="142">
        <v>1</v>
      </c>
      <c r="F60" s="142">
        <v>0.3</v>
      </c>
      <c r="G60" s="142">
        <v>10.199999999999999</v>
      </c>
    </row>
    <row r="61" spans="1:7" s="143" customFormat="1" ht="9.9499999999999993" customHeight="1" x14ac:dyDescent="0.2">
      <c r="A61" s="143" t="s">
        <v>118</v>
      </c>
      <c r="B61" s="144">
        <v>1.5</v>
      </c>
      <c r="C61" s="144">
        <v>6.8</v>
      </c>
      <c r="D61" s="144">
        <v>7.8</v>
      </c>
      <c r="E61" s="144">
        <v>2.4</v>
      </c>
      <c r="F61" s="144">
        <v>0.9</v>
      </c>
      <c r="G61" s="144">
        <v>11</v>
      </c>
    </row>
    <row r="62" spans="1:7" s="136" customFormat="1" ht="3" customHeight="1" x14ac:dyDescent="0.2">
      <c r="A62" s="173"/>
      <c r="B62" s="188"/>
      <c r="C62" s="188"/>
      <c r="D62" s="188"/>
      <c r="E62" s="188"/>
      <c r="F62" s="188"/>
      <c r="G62" s="188"/>
    </row>
    <row r="63" spans="1:7" s="136" customFormat="1" ht="3" customHeight="1" x14ac:dyDescent="0.2">
      <c r="B63" s="149"/>
      <c r="C63" s="149"/>
      <c r="D63" s="149"/>
      <c r="E63" s="149"/>
      <c r="F63" s="149"/>
      <c r="G63" s="149"/>
    </row>
    <row r="64" spans="1:7" s="136" customFormat="1" ht="9.9499999999999993" customHeight="1" x14ac:dyDescent="0.2">
      <c r="A64" s="136" t="s">
        <v>121</v>
      </c>
      <c r="B64" s="149"/>
      <c r="C64" s="149"/>
      <c r="D64" s="149"/>
      <c r="E64" s="149"/>
      <c r="F64" s="149"/>
      <c r="G64" s="149"/>
    </row>
    <row r="65" ht="9.9499999999999993" customHeight="1" x14ac:dyDescent="0.15"/>
    <row r="66" ht="9.9499999999999993" customHeight="1" x14ac:dyDescent="0.15"/>
    <row r="67" ht="9.9499999999999993" customHeight="1" x14ac:dyDescent="0.15"/>
    <row r="68" ht="9.9499999999999993" customHeight="1" x14ac:dyDescent="0.15"/>
    <row r="69" ht="9.9499999999999993" customHeight="1" x14ac:dyDescent="0.15"/>
    <row r="70" ht="9.9499999999999993" customHeight="1" x14ac:dyDescent="0.15"/>
    <row r="71" ht="9.9499999999999993" customHeight="1" x14ac:dyDescent="0.15"/>
    <row r="72" ht="9.9499999999999993" customHeight="1" x14ac:dyDescent="0.15"/>
    <row r="73" ht="9.9499999999999993" customHeight="1" x14ac:dyDescent="0.15"/>
    <row r="74" ht="9.9499999999999993" customHeight="1" x14ac:dyDescent="0.15"/>
    <row r="75" ht="9.9499999999999993" customHeight="1" x14ac:dyDescent="0.15"/>
    <row r="76" ht="9.9499999999999993" customHeight="1" x14ac:dyDescent="0.15"/>
    <row r="77" ht="9.9499999999999993" customHeight="1" x14ac:dyDescent="0.15"/>
    <row r="78" ht="9.9499999999999993" customHeight="1" x14ac:dyDescent="0.15"/>
    <row r="79" ht="9.9499999999999993" customHeight="1" x14ac:dyDescent="0.15"/>
    <row r="80" ht="9.9499999999999993" customHeight="1" x14ac:dyDescent="0.15"/>
    <row r="81" ht="9.9499999999999993" customHeight="1" x14ac:dyDescent="0.15"/>
    <row r="82" ht="9.9499999999999993" customHeight="1" x14ac:dyDescent="0.15"/>
    <row r="83" ht="9.9499999999999993" customHeight="1" x14ac:dyDescent="0.15"/>
    <row r="84" ht="9.9499999999999993" customHeight="1" x14ac:dyDescent="0.15"/>
    <row r="85" ht="9.9499999999999993" customHeight="1" x14ac:dyDescent="0.15"/>
    <row r="86" ht="9.9499999999999993" customHeight="1" x14ac:dyDescent="0.15"/>
    <row r="87" ht="9.9499999999999993" customHeight="1" x14ac:dyDescent="0.15"/>
    <row r="88" ht="9.9499999999999993" customHeight="1" x14ac:dyDescent="0.15"/>
    <row r="89" ht="9.9499999999999993" customHeight="1" x14ac:dyDescent="0.15"/>
    <row r="90" ht="9.9499999999999993" customHeight="1" x14ac:dyDescent="0.15"/>
    <row r="91" ht="9.9499999999999993" customHeight="1" x14ac:dyDescent="0.15"/>
    <row r="92" ht="9.9499999999999993" customHeight="1" x14ac:dyDescent="0.15"/>
    <row r="93" ht="9.9499999999999993" customHeight="1" x14ac:dyDescent="0.15"/>
    <row r="94" ht="9.9499999999999993" customHeight="1" x14ac:dyDescent="0.15"/>
    <row r="95" ht="9.9499999999999993" customHeight="1" x14ac:dyDescent="0.15"/>
    <row r="96" ht="9.9499999999999993" customHeight="1" x14ac:dyDescent="0.15"/>
    <row r="97" ht="9.9499999999999993" customHeight="1" x14ac:dyDescent="0.15"/>
    <row r="98" ht="9.9499999999999993" customHeight="1" x14ac:dyDescent="0.15"/>
    <row r="99" ht="9.9499999999999993" customHeight="1" x14ac:dyDescent="0.15"/>
    <row r="100" ht="9.9499999999999993" customHeight="1" x14ac:dyDescent="0.15"/>
    <row r="101" ht="9.9499999999999993" customHeight="1" x14ac:dyDescent="0.15"/>
    <row r="102" ht="9.9499999999999993" customHeight="1" x14ac:dyDescent="0.15"/>
    <row r="103" ht="9.9499999999999993" customHeight="1" x14ac:dyDescent="0.15"/>
    <row r="104" ht="9.9499999999999993" customHeight="1" x14ac:dyDescent="0.15"/>
    <row r="105" ht="9.9499999999999993" customHeight="1" x14ac:dyDescent="0.15"/>
    <row r="106" ht="9.9499999999999993" customHeight="1" x14ac:dyDescent="0.15"/>
    <row r="107" ht="9.9499999999999993" customHeight="1" x14ac:dyDescent="0.15"/>
    <row r="108" ht="9.9499999999999993" customHeight="1" x14ac:dyDescent="0.15"/>
    <row r="109" ht="9.9499999999999993" customHeight="1" x14ac:dyDescent="0.15"/>
    <row r="110" ht="9.9499999999999993" customHeight="1" x14ac:dyDescent="0.15"/>
    <row r="111" ht="9.9499999999999993" customHeight="1" x14ac:dyDescent="0.15"/>
    <row r="112" ht="9.9499999999999993" customHeight="1" x14ac:dyDescent="0.15"/>
    <row r="113" ht="9.9499999999999993" customHeight="1" x14ac:dyDescent="0.15"/>
    <row r="114" ht="9.9499999999999993" customHeight="1" x14ac:dyDescent="0.15"/>
    <row r="115" ht="9.9499999999999993" customHeight="1" x14ac:dyDescent="0.15"/>
    <row r="116" ht="9.9499999999999993" customHeight="1" x14ac:dyDescent="0.15"/>
    <row r="117" ht="9.9499999999999993" customHeight="1" x14ac:dyDescent="0.15"/>
    <row r="118" ht="9.9499999999999993" customHeight="1" x14ac:dyDescent="0.15"/>
    <row r="119" ht="9.9499999999999993" customHeight="1" x14ac:dyDescent="0.15"/>
    <row r="120" ht="9.9499999999999993" customHeight="1" x14ac:dyDescent="0.15"/>
    <row r="121" ht="9.9499999999999993" customHeight="1" x14ac:dyDescent="0.15"/>
    <row r="122" ht="9.9499999999999993" customHeight="1" x14ac:dyDescent="0.15"/>
    <row r="123" ht="9.9499999999999993" customHeight="1" x14ac:dyDescent="0.15"/>
    <row r="124" ht="9.9499999999999993" customHeight="1" x14ac:dyDescent="0.15"/>
    <row r="125" ht="9.9499999999999993" customHeight="1" x14ac:dyDescent="0.15"/>
    <row r="126" ht="9.9499999999999993" customHeight="1" x14ac:dyDescent="0.15"/>
    <row r="127" ht="9.9499999999999993" customHeight="1" x14ac:dyDescent="0.15"/>
    <row r="128" ht="9.9499999999999993" customHeight="1" x14ac:dyDescent="0.15"/>
    <row r="129" ht="9.9499999999999993" customHeight="1" x14ac:dyDescent="0.15"/>
    <row r="130" ht="9.9499999999999993" customHeight="1" x14ac:dyDescent="0.15"/>
    <row r="131" ht="9.9499999999999993" customHeight="1" x14ac:dyDescent="0.15"/>
    <row r="132" ht="9.9499999999999993" customHeight="1" x14ac:dyDescent="0.15"/>
    <row r="133" ht="9.9499999999999993" customHeight="1" x14ac:dyDescent="0.15"/>
    <row r="134" ht="9.9499999999999993" customHeight="1" x14ac:dyDescent="0.15"/>
    <row r="135" ht="9.9499999999999993" customHeight="1" x14ac:dyDescent="0.15"/>
    <row r="136" ht="9.9499999999999993" customHeight="1" x14ac:dyDescent="0.15"/>
    <row r="137" ht="9.9499999999999993" customHeight="1" x14ac:dyDescent="0.15"/>
    <row r="138" ht="9.9499999999999993" customHeight="1" x14ac:dyDescent="0.15"/>
    <row r="139" ht="9.9499999999999993" customHeight="1" x14ac:dyDescent="0.15"/>
    <row r="140" ht="9.9499999999999993" customHeight="1" x14ac:dyDescent="0.15"/>
    <row r="141" ht="9.9499999999999993" customHeight="1" x14ac:dyDescent="0.15"/>
    <row r="142" ht="9.9499999999999993" customHeight="1" x14ac:dyDescent="0.15"/>
    <row r="143" ht="9.9499999999999993" customHeight="1" x14ac:dyDescent="0.15"/>
    <row r="144" ht="9.9499999999999993" customHeight="1" x14ac:dyDescent="0.15"/>
    <row r="145" ht="9.9499999999999993" customHeight="1" x14ac:dyDescent="0.15"/>
    <row r="146" ht="9.9499999999999993" customHeight="1" x14ac:dyDescent="0.15"/>
    <row r="147" ht="9.9499999999999993" customHeight="1" x14ac:dyDescent="0.15"/>
    <row r="148" ht="9.9499999999999993" customHeight="1" x14ac:dyDescent="0.15"/>
    <row r="149" ht="9.9499999999999993" customHeight="1" x14ac:dyDescent="0.15"/>
    <row r="150" ht="9.9499999999999993" customHeight="1" x14ac:dyDescent="0.15"/>
    <row r="151" ht="9.9499999999999993" customHeight="1" x14ac:dyDescent="0.15"/>
    <row r="152" ht="9.9499999999999993" customHeight="1" x14ac:dyDescent="0.15"/>
    <row r="153" ht="9.9499999999999993" customHeight="1" x14ac:dyDescent="0.15"/>
    <row r="154" ht="9.9499999999999993" customHeight="1" x14ac:dyDescent="0.15"/>
    <row r="155" ht="9.9499999999999993" customHeight="1" x14ac:dyDescent="0.15"/>
    <row r="156" ht="9.9499999999999993" customHeight="1" x14ac:dyDescent="0.15"/>
    <row r="157" ht="9.9499999999999993" customHeight="1" x14ac:dyDescent="0.15"/>
    <row r="158" ht="9.9499999999999993" customHeight="1" x14ac:dyDescent="0.15"/>
    <row r="159" ht="9.9499999999999993" customHeight="1" x14ac:dyDescent="0.15"/>
    <row r="160" ht="9.9499999999999993" customHeight="1" x14ac:dyDescent="0.15"/>
    <row r="161" ht="9.9499999999999993" customHeight="1" x14ac:dyDescent="0.15"/>
    <row r="162" ht="9.9499999999999993" customHeight="1" x14ac:dyDescent="0.15"/>
    <row r="163" ht="9.9499999999999993" customHeight="1" x14ac:dyDescent="0.15"/>
    <row r="164" ht="9.9499999999999993" customHeight="1" x14ac:dyDescent="0.15"/>
    <row r="165" ht="9.9499999999999993" customHeight="1" x14ac:dyDescent="0.15"/>
    <row r="166" ht="9.9499999999999993" customHeight="1" x14ac:dyDescent="0.15"/>
    <row r="167" ht="9.9499999999999993" customHeight="1" x14ac:dyDescent="0.15"/>
    <row r="168" ht="9.9499999999999993" customHeight="1" x14ac:dyDescent="0.15"/>
    <row r="169" ht="9.9499999999999993" customHeight="1" x14ac:dyDescent="0.15"/>
    <row r="170" ht="9.9499999999999993" customHeight="1" x14ac:dyDescent="0.15"/>
    <row r="171" ht="9.9499999999999993" customHeight="1" x14ac:dyDescent="0.15"/>
    <row r="172" ht="9.9499999999999993" customHeight="1" x14ac:dyDescent="0.15"/>
    <row r="173" ht="9.9499999999999993" customHeight="1" x14ac:dyDescent="0.15"/>
    <row r="174" ht="9.9499999999999993" customHeight="1" x14ac:dyDescent="0.15"/>
    <row r="175" ht="9.9499999999999993" customHeight="1" x14ac:dyDescent="0.15"/>
    <row r="176" ht="9.9499999999999993" customHeight="1" x14ac:dyDescent="0.15"/>
    <row r="177" ht="9.9499999999999993" customHeight="1" x14ac:dyDescent="0.15"/>
    <row r="178" ht="9.9499999999999993" customHeight="1" x14ac:dyDescent="0.15"/>
    <row r="179" ht="9.9499999999999993" customHeight="1" x14ac:dyDescent="0.15"/>
    <row r="180" ht="9.9499999999999993" customHeight="1" x14ac:dyDescent="0.15"/>
    <row r="181" ht="9.9499999999999993" customHeight="1" x14ac:dyDescent="0.15"/>
    <row r="182" ht="9.9499999999999993" customHeight="1" x14ac:dyDescent="0.15"/>
    <row r="183" ht="9.9499999999999993" customHeight="1" x14ac:dyDescent="0.15"/>
    <row r="184" ht="9.9499999999999993" customHeight="1" x14ac:dyDescent="0.15"/>
    <row r="185" ht="9.9499999999999993" customHeight="1" x14ac:dyDescent="0.15"/>
    <row r="186" ht="9.9499999999999993" customHeight="1" x14ac:dyDescent="0.15"/>
    <row r="187" ht="9.9499999999999993" customHeight="1" x14ac:dyDescent="0.15"/>
    <row r="188" ht="9.9499999999999993" customHeight="1" x14ac:dyDescent="0.15"/>
    <row r="189" ht="9.9499999999999993" customHeight="1" x14ac:dyDescent="0.15"/>
    <row r="190" ht="9.9499999999999993" customHeight="1" x14ac:dyDescent="0.15"/>
    <row r="191" ht="9.9499999999999993" customHeight="1" x14ac:dyDescent="0.15"/>
    <row r="192" ht="9.9499999999999993" customHeight="1" x14ac:dyDescent="0.15"/>
    <row r="193" ht="9.9499999999999993" customHeight="1" x14ac:dyDescent="0.15"/>
    <row r="194" ht="9.9499999999999993" customHeight="1" x14ac:dyDescent="0.15"/>
    <row r="195" ht="9.9499999999999993" customHeight="1" x14ac:dyDescent="0.15"/>
    <row r="196" ht="9.9499999999999993" customHeight="1" x14ac:dyDescent="0.15"/>
    <row r="197" ht="9.9499999999999993" customHeight="1" x14ac:dyDescent="0.15"/>
    <row r="198" ht="9.9499999999999993" customHeight="1" x14ac:dyDescent="0.15"/>
    <row r="199" ht="9.9499999999999993" customHeight="1" x14ac:dyDescent="0.15"/>
    <row r="200" ht="9.9499999999999993" customHeight="1" x14ac:dyDescent="0.15"/>
    <row r="201" ht="9.9499999999999993" customHeight="1" x14ac:dyDescent="0.15"/>
    <row r="202" ht="9.9499999999999993" customHeight="1" x14ac:dyDescent="0.15"/>
    <row r="203" ht="9.9499999999999993" customHeight="1" x14ac:dyDescent="0.15"/>
    <row r="204" ht="9.9499999999999993" customHeight="1" x14ac:dyDescent="0.15"/>
    <row r="205" ht="9.9499999999999993" customHeight="1" x14ac:dyDescent="0.15"/>
    <row r="206" ht="9.9499999999999993" customHeight="1" x14ac:dyDescent="0.15"/>
    <row r="207" ht="9.9499999999999993" customHeight="1" x14ac:dyDescent="0.15"/>
    <row r="208" ht="9.9499999999999993" customHeight="1" x14ac:dyDescent="0.15"/>
    <row r="209" ht="9.9499999999999993" customHeight="1" x14ac:dyDescent="0.15"/>
    <row r="210" ht="9.9499999999999993" customHeight="1" x14ac:dyDescent="0.15"/>
    <row r="211" ht="9.9499999999999993" customHeight="1" x14ac:dyDescent="0.15"/>
    <row r="212" ht="9.9499999999999993" customHeight="1" x14ac:dyDescent="0.15"/>
    <row r="213" ht="9.9499999999999993" customHeight="1" x14ac:dyDescent="0.15"/>
    <row r="214" ht="9.9499999999999993" customHeight="1" x14ac:dyDescent="0.15"/>
    <row r="215" ht="9.9499999999999993" customHeight="1" x14ac:dyDescent="0.15"/>
    <row r="216" ht="9.9499999999999993" customHeight="1" x14ac:dyDescent="0.15"/>
    <row r="217" ht="9.9499999999999993" customHeight="1" x14ac:dyDescent="0.15"/>
    <row r="218" ht="9.9499999999999993" customHeight="1" x14ac:dyDescent="0.15"/>
    <row r="219" ht="9.9499999999999993" customHeight="1" x14ac:dyDescent="0.15"/>
    <row r="220" ht="9.9499999999999993" customHeight="1" x14ac:dyDescent="0.15"/>
    <row r="221" ht="9.9499999999999993" customHeight="1" x14ac:dyDescent="0.15"/>
    <row r="222" ht="9.9499999999999993" customHeight="1" x14ac:dyDescent="0.15"/>
    <row r="223" ht="9.9499999999999993" customHeight="1" x14ac:dyDescent="0.15"/>
    <row r="224" ht="9.9499999999999993" customHeight="1" x14ac:dyDescent="0.15"/>
    <row r="225" ht="9.9499999999999993" customHeight="1" x14ac:dyDescent="0.15"/>
    <row r="226" ht="9.9499999999999993" customHeight="1" x14ac:dyDescent="0.15"/>
    <row r="227" ht="9.9499999999999993" customHeight="1" x14ac:dyDescent="0.15"/>
    <row r="228" ht="9.9499999999999993" customHeight="1" x14ac:dyDescent="0.15"/>
    <row r="229" ht="9.9499999999999993" customHeight="1" x14ac:dyDescent="0.15"/>
    <row r="230" ht="9.9499999999999993" customHeight="1" x14ac:dyDescent="0.15"/>
    <row r="231" ht="9.9499999999999993" customHeight="1" x14ac:dyDescent="0.15"/>
    <row r="232" ht="9.9499999999999993" customHeight="1" x14ac:dyDescent="0.15"/>
    <row r="233" ht="9.9499999999999993" customHeight="1" x14ac:dyDescent="0.15"/>
    <row r="234" ht="9.9499999999999993" customHeight="1" x14ac:dyDescent="0.15"/>
    <row r="235" ht="9.9499999999999993" customHeight="1" x14ac:dyDescent="0.15"/>
    <row r="236" ht="9.9499999999999993" customHeight="1" x14ac:dyDescent="0.15"/>
    <row r="237" ht="9.9499999999999993" customHeight="1" x14ac:dyDescent="0.15"/>
    <row r="238" ht="9.9499999999999993" customHeight="1" x14ac:dyDescent="0.15"/>
    <row r="239" ht="9.9499999999999993" customHeight="1" x14ac:dyDescent="0.15"/>
    <row r="240" ht="9.9499999999999993" customHeight="1" x14ac:dyDescent="0.15"/>
    <row r="241" ht="9.9499999999999993" customHeight="1" x14ac:dyDescent="0.15"/>
    <row r="242" ht="9.9499999999999993" customHeight="1" x14ac:dyDescent="0.15"/>
    <row r="243" ht="9.9499999999999993" customHeight="1" x14ac:dyDescent="0.15"/>
    <row r="244" ht="9.9499999999999993" customHeight="1" x14ac:dyDescent="0.15"/>
    <row r="245" ht="9.9499999999999993" customHeight="1" x14ac:dyDescent="0.15"/>
    <row r="246" ht="9.9499999999999993" customHeight="1" x14ac:dyDescent="0.15"/>
    <row r="247" ht="9.9499999999999993" customHeight="1" x14ac:dyDescent="0.15"/>
    <row r="248" ht="9.9499999999999993" customHeight="1" x14ac:dyDescent="0.15"/>
    <row r="249" ht="9.9499999999999993" customHeight="1" x14ac:dyDescent="0.15"/>
    <row r="250" ht="9.9499999999999993" customHeight="1" x14ac:dyDescent="0.15"/>
    <row r="251" ht="9.9499999999999993" customHeight="1" x14ac:dyDescent="0.15"/>
    <row r="252" ht="9.9499999999999993" customHeight="1" x14ac:dyDescent="0.15"/>
    <row r="253" ht="9.9499999999999993" customHeight="1" x14ac:dyDescent="0.15"/>
    <row r="254" ht="9.9499999999999993" customHeight="1" x14ac:dyDescent="0.15"/>
    <row r="255" ht="9.9499999999999993" customHeight="1" x14ac:dyDescent="0.15"/>
    <row r="256" ht="9.9499999999999993" customHeight="1" x14ac:dyDescent="0.15"/>
    <row r="257" ht="9.9499999999999993" customHeight="1" x14ac:dyDescent="0.15"/>
    <row r="258" ht="9.9499999999999993" customHeight="1" x14ac:dyDescent="0.15"/>
    <row r="259" ht="9.9499999999999993" customHeight="1" x14ac:dyDescent="0.15"/>
    <row r="260" ht="9.9499999999999993" customHeight="1" x14ac:dyDescent="0.15"/>
    <row r="261" ht="9.9499999999999993" customHeight="1" x14ac:dyDescent="0.15"/>
    <row r="262" ht="9.9499999999999993" customHeight="1" x14ac:dyDescent="0.15"/>
    <row r="263" ht="9.9499999999999993" customHeight="1" x14ac:dyDescent="0.15"/>
    <row r="264" ht="9.9499999999999993" customHeight="1" x14ac:dyDescent="0.15"/>
    <row r="265" ht="9.9499999999999993" customHeight="1" x14ac:dyDescent="0.15"/>
    <row r="266" ht="9.9499999999999993" customHeight="1" x14ac:dyDescent="0.15"/>
    <row r="267" ht="9.9499999999999993" customHeight="1" x14ac:dyDescent="0.15"/>
    <row r="268" ht="9.9499999999999993" customHeight="1" x14ac:dyDescent="0.15"/>
    <row r="269" ht="9.9499999999999993" customHeight="1" x14ac:dyDescent="0.15"/>
    <row r="270" ht="9.9499999999999993" customHeight="1" x14ac:dyDescent="0.15"/>
    <row r="271" ht="9.9499999999999993" customHeight="1" x14ac:dyDescent="0.15"/>
    <row r="272" ht="9.9499999999999993" customHeight="1" x14ac:dyDescent="0.15"/>
    <row r="273" ht="9.9499999999999993" customHeight="1" x14ac:dyDescent="0.15"/>
    <row r="274" ht="9.9499999999999993" customHeight="1" x14ac:dyDescent="0.15"/>
    <row r="275" ht="9.9499999999999993" customHeight="1" x14ac:dyDescent="0.15"/>
    <row r="276" ht="9.9499999999999993" customHeight="1" x14ac:dyDescent="0.15"/>
    <row r="277" ht="9.9499999999999993" customHeight="1" x14ac:dyDescent="0.15"/>
    <row r="278" ht="9.9499999999999993" customHeight="1" x14ac:dyDescent="0.15"/>
    <row r="279" ht="9.9499999999999993" customHeight="1" x14ac:dyDescent="0.15"/>
    <row r="280" ht="9.9499999999999993" customHeight="1" x14ac:dyDescent="0.15"/>
  </sheetData>
  <mergeCells count="6">
    <mergeCell ref="B49:G49"/>
    <mergeCell ref="A5:G5"/>
    <mergeCell ref="A8:A9"/>
    <mergeCell ref="B19:G19"/>
    <mergeCell ref="B21:G21"/>
    <mergeCell ref="B35:G35"/>
  </mergeCells>
  <pageMargins left="0.78740157480314965" right="0.78740157480314965" top="0.59055118110236227" bottom="0.59055118110236227" header="0" footer="0"/>
  <pageSetup paperSize="9" orientation="portrait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zoomScaleNormal="100" workbookViewId="0">
      <selection activeCell="A4" sqref="A4"/>
    </sheetView>
  </sheetViews>
  <sheetFormatPr defaultRowHeight="9" x14ac:dyDescent="0.15"/>
  <cols>
    <col min="1" max="1" width="18.42578125" style="130" customWidth="1"/>
    <col min="2" max="2" width="9.28515625" style="197" customWidth="1"/>
    <col min="3" max="3" width="9.140625" style="197" customWidth="1"/>
    <col min="4" max="4" width="9.7109375" style="197" customWidth="1"/>
    <col min="5" max="5" width="10.42578125" style="197" customWidth="1"/>
    <col min="6" max="6" width="10.7109375" style="197" customWidth="1"/>
    <col min="7" max="7" width="10" style="197" customWidth="1"/>
    <col min="8" max="256" width="9.140625" style="130"/>
    <col min="257" max="257" width="18.42578125" style="130" customWidth="1"/>
    <col min="258" max="258" width="9.28515625" style="130" customWidth="1"/>
    <col min="259" max="259" width="9.140625" style="130" customWidth="1"/>
    <col min="260" max="260" width="9.7109375" style="130" customWidth="1"/>
    <col min="261" max="261" width="10.42578125" style="130" customWidth="1"/>
    <col min="262" max="262" width="10.7109375" style="130" customWidth="1"/>
    <col min="263" max="263" width="10" style="130" customWidth="1"/>
    <col min="264" max="512" width="9.140625" style="130"/>
    <col min="513" max="513" width="18.42578125" style="130" customWidth="1"/>
    <col min="514" max="514" width="9.28515625" style="130" customWidth="1"/>
    <col min="515" max="515" width="9.140625" style="130" customWidth="1"/>
    <col min="516" max="516" width="9.7109375" style="130" customWidth="1"/>
    <col min="517" max="517" width="10.42578125" style="130" customWidth="1"/>
    <col min="518" max="518" width="10.7109375" style="130" customWidth="1"/>
    <col min="519" max="519" width="10" style="130" customWidth="1"/>
    <col min="520" max="768" width="9.140625" style="130"/>
    <col min="769" max="769" width="18.42578125" style="130" customWidth="1"/>
    <col min="770" max="770" width="9.28515625" style="130" customWidth="1"/>
    <col min="771" max="771" width="9.140625" style="130" customWidth="1"/>
    <col min="772" max="772" width="9.7109375" style="130" customWidth="1"/>
    <col min="773" max="773" width="10.42578125" style="130" customWidth="1"/>
    <col min="774" max="774" width="10.7109375" style="130" customWidth="1"/>
    <col min="775" max="775" width="10" style="130" customWidth="1"/>
    <col min="776" max="1024" width="9.140625" style="130"/>
    <col min="1025" max="1025" width="18.42578125" style="130" customWidth="1"/>
    <col min="1026" max="1026" width="9.28515625" style="130" customWidth="1"/>
    <col min="1027" max="1027" width="9.140625" style="130" customWidth="1"/>
    <col min="1028" max="1028" width="9.7109375" style="130" customWidth="1"/>
    <col min="1029" max="1029" width="10.42578125" style="130" customWidth="1"/>
    <col min="1030" max="1030" width="10.7109375" style="130" customWidth="1"/>
    <col min="1031" max="1031" width="10" style="130" customWidth="1"/>
    <col min="1032" max="1280" width="9.140625" style="130"/>
    <col min="1281" max="1281" width="18.42578125" style="130" customWidth="1"/>
    <col min="1282" max="1282" width="9.28515625" style="130" customWidth="1"/>
    <col min="1283" max="1283" width="9.140625" style="130" customWidth="1"/>
    <col min="1284" max="1284" width="9.7109375" style="130" customWidth="1"/>
    <col min="1285" max="1285" width="10.42578125" style="130" customWidth="1"/>
    <col min="1286" max="1286" width="10.7109375" style="130" customWidth="1"/>
    <col min="1287" max="1287" width="10" style="130" customWidth="1"/>
    <col min="1288" max="1536" width="9.140625" style="130"/>
    <col min="1537" max="1537" width="18.42578125" style="130" customWidth="1"/>
    <col min="1538" max="1538" width="9.28515625" style="130" customWidth="1"/>
    <col min="1539" max="1539" width="9.140625" style="130" customWidth="1"/>
    <col min="1540" max="1540" width="9.7109375" style="130" customWidth="1"/>
    <col min="1541" max="1541" width="10.42578125" style="130" customWidth="1"/>
    <col min="1542" max="1542" width="10.7109375" style="130" customWidth="1"/>
    <col min="1543" max="1543" width="10" style="130" customWidth="1"/>
    <col min="1544" max="1792" width="9.140625" style="130"/>
    <col min="1793" max="1793" width="18.42578125" style="130" customWidth="1"/>
    <col min="1794" max="1794" width="9.28515625" style="130" customWidth="1"/>
    <col min="1795" max="1795" width="9.140625" style="130" customWidth="1"/>
    <col min="1796" max="1796" width="9.7109375" style="130" customWidth="1"/>
    <col min="1797" max="1797" width="10.42578125" style="130" customWidth="1"/>
    <col min="1798" max="1798" width="10.7109375" style="130" customWidth="1"/>
    <col min="1799" max="1799" width="10" style="130" customWidth="1"/>
    <col min="1800" max="2048" width="9.140625" style="130"/>
    <col min="2049" max="2049" width="18.42578125" style="130" customWidth="1"/>
    <col min="2050" max="2050" width="9.28515625" style="130" customWidth="1"/>
    <col min="2051" max="2051" width="9.140625" style="130" customWidth="1"/>
    <col min="2052" max="2052" width="9.7109375" style="130" customWidth="1"/>
    <col min="2053" max="2053" width="10.42578125" style="130" customWidth="1"/>
    <col min="2054" max="2054" width="10.7109375" style="130" customWidth="1"/>
    <col min="2055" max="2055" width="10" style="130" customWidth="1"/>
    <col min="2056" max="2304" width="9.140625" style="130"/>
    <col min="2305" max="2305" width="18.42578125" style="130" customWidth="1"/>
    <col min="2306" max="2306" width="9.28515625" style="130" customWidth="1"/>
    <col min="2307" max="2307" width="9.140625" style="130" customWidth="1"/>
    <col min="2308" max="2308" width="9.7109375" style="130" customWidth="1"/>
    <col min="2309" max="2309" width="10.42578125" style="130" customWidth="1"/>
    <col min="2310" max="2310" width="10.7109375" style="130" customWidth="1"/>
    <col min="2311" max="2311" width="10" style="130" customWidth="1"/>
    <col min="2312" max="2560" width="9.140625" style="130"/>
    <col min="2561" max="2561" width="18.42578125" style="130" customWidth="1"/>
    <col min="2562" max="2562" width="9.28515625" style="130" customWidth="1"/>
    <col min="2563" max="2563" width="9.140625" style="130" customWidth="1"/>
    <col min="2564" max="2564" width="9.7109375" style="130" customWidth="1"/>
    <col min="2565" max="2565" width="10.42578125" style="130" customWidth="1"/>
    <col min="2566" max="2566" width="10.7109375" style="130" customWidth="1"/>
    <col min="2567" max="2567" width="10" style="130" customWidth="1"/>
    <col min="2568" max="2816" width="9.140625" style="130"/>
    <col min="2817" max="2817" width="18.42578125" style="130" customWidth="1"/>
    <col min="2818" max="2818" width="9.28515625" style="130" customWidth="1"/>
    <col min="2819" max="2819" width="9.140625" style="130" customWidth="1"/>
    <col min="2820" max="2820" width="9.7109375" style="130" customWidth="1"/>
    <col min="2821" max="2821" width="10.42578125" style="130" customWidth="1"/>
    <col min="2822" max="2822" width="10.7109375" style="130" customWidth="1"/>
    <col min="2823" max="2823" width="10" style="130" customWidth="1"/>
    <col min="2824" max="3072" width="9.140625" style="130"/>
    <col min="3073" max="3073" width="18.42578125" style="130" customWidth="1"/>
    <col min="3074" max="3074" width="9.28515625" style="130" customWidth="1"/>
    <col min="3075" max="3075" width="9.140625" style="130" customWidth="1"/>
    <col min="3076" max="3076" width="9.7109375" style="130" customWidth="1"/>
    <col min="3077" max="3077" width="10.42578125" style="130" customWidth="1"/>
    <col min="3078" max="3078" width="10.7109375" style="130" customWidth="1"/>
    <col min="3079" max="3079" width="10" style="130" customWidth="1"/>
    <col min="3080" max="3328" width="9.140625" style="130"/>
    <col min="3329" max="3329" width="18.42578125" style="130" customWidth="1"/>
    <col min="3330" max="3330" width="9.28515625" style="130" customWidth="1"/>
    <col min="3331" max="3331" width="9.140625" style="130" customWidth="1"/>
    <col min="3332" max="3332" width="9.7109375" style="130" customWidth="1"/>
    <col min="3333" max="3333" width="10.42578125" style="130" customWidth="1"/>
    <col min="3334" max="3334" width="10.7109375" style="130" customWidth="1"/>
    <col min="3335" max="3335" width="10" style="130" customWidth="1"/>
    <col min="3336" max="3584" width="9.140625" style="130"/>
    <col min="3585" max="3585" width="18.42578125" style="130" customWidth="1"/>
    <col min="3586" max="3586" width="9.28515625" style="130" customWidth="1"/>
    <col min="3587" max="3587" width="9.140625" style="130" customWidth="1"/>
    <col min="3588" max="3588" width="9.7109375" style="130" customWidth="1"/>
    <col min="3589" max="3589" width="10.42578125" style="130" customWidth="1"/>
    <col min="3590" max="3590" width="10.7109375" style="130" customWidth="1"/>
    <col min="3591" max="3591" width="10" style="130" customWidth="1"/>
    <col min="3592" max="3840" width="9.140625" style="130"/>
    <col min="3841" max="3841" width="18.42578125" style="130" customWidth="1"/>
    <col min="3842" max="3842" width="9.28515625" style="130" customWidth="1"/>
    <col min="3843" max="3843" width="9.140625" style="130" customWidth="1"/>
    <col min="3844" max="3844" width="9.7109375" style="130" customWidth="1"/>
    <col min="3845" max="3845" width="10.42578125" style="130" customWidth="1"/>
    <col min="3846" max="3846" width="10.7109375" style="130" customWidth="1"/>
    <col min="3847" max="3847" width="10" style="130" customWidth="1"/>
    <col min="3848" max="4096" width="9.140625" style="130"/>
    <col min="4097" max="4097" width="18.42578125" style="130" customWidth="1"/>
    <col min="4098" max="4098" width="9.28515625" style="130" customWidth="1"/>
    <col min="4099" max="4099" width="9.140625" style="130" customWidth="1"/>
    <col min="4100" max="4100" width="9.7109375" style="130" customWidth="1"/>
    <col min="4101" max="4101" width="10.42578125" style="130" customWidth="1"/>
    <col min="4102" max="4102" width="10.7109375" style="130" customWidth="1"/>
    <col min="4103" max="4103" width="10" style="130" customWidth="1"/>
    <col min="4104" max="4352" width="9.140625" style="130"/>
    <col min="4353" max="4353" width="18.42578125" style="130" customWidth="1"/>
    <col min="4354" max="4354" width="9.28515625" style="130" customWidth="1"/>
    <col min="4355" max="4355" width="9.140625" style="130" customWidth="1"/>
    <col min="4356" max="4356" width="9.7109375" style="130" customWidth="1"/>
    <col min="4357" max="4357" width="10.42578125" style="130" customWidth="1"/>
    <col min="4358" max="4358" width="10.7109375" style="130" customWidth="1"/>
    <col min="4359" max="4359" width="10" style="130" customWidth="1"/>
    <col min="4360" max="4608" width="9.140625" style="130"/>
    <col min="4609" max="4609" width="18.42578125" style="130" customWidth="1"/>
    <col min="4610" max="4610" width="9.28515625" style="130" customWidth="1"/>
    <col min="4611" max="4611" width="9.140625" style="130" customWidth="1"/>
    <col min="4612" max="4612" width="9.7109375" style="130" customWidth="1"/>
    <col min="4613" max="4613" width="10.42578125" style="130" customWidth="1"/>
    <col min="4614" max="4614" width="10.7109375" style="130" customWidth="1"/>
    <col min="4615" max="4615" width="10" style="130" customWidth="1"/>
    <col min="4616" max="4864" width="9.140625" style="130"/>
    <col min="4865" max="4865" width="18.42578125" style="130" customWidth="1"/>
    <col min="4866" max="4866" width="9.28515625" style="130" customWidth="1"/>
    <col min="4867" max="4867" width="9.140625" style="130" customWidth="1"/>
    <col min="4868" max="4868" width="9.7109375" style="130" customWidth="1"/>
    <col min="4869" max="4869" width="10.42578125" style="130" customWidth="1"/>
    <col min="4870" max="4870" width="10.7109375" style="130" customWidth="1"/>
    <col min="4871" max="4871" width="10" style="130" customWidth="1"/>
    <col min="4872" max="5120" width="9.140625" style="130"/>
    <col min="5121" max="5121" width="18.42578125" style="130" customWidth="1"/>
    <col min="5122" max="5122" width="9.28515625" style="130" customWidth="1"/>
    <col min="5123" max="5123" width="9.140625" style="130" customWidth="1"/>
    <col min="5124" max="5124" width="9.7109375" style="130" customWidth="1"/>
    <col min="5125" max="5125" width="10.42578125" style="130" customWidth="1"/>
    <col min="5126" max="5126" width="10.7109375" style="130" customWidth="1"/>
    <col min="5127" max="5127" width="10" style="130" customWidth="1"/>
    <col min="5128" max="5376" width="9.140625" style="130"/>
    <col min="5377" max="5377" width="18.42578125" style="130" customWidth="1"/>
    <col min="5378" max="5378" width="9.28515625" style="130" customWidth="1"/>
    <col min="5379" max="5379" width="9.140625" style="130" customWidth="1"/>
    <col min="5380" max="5380" width="9.7109375" style="130" customWidth="1"/>
    <col min="5381" max="5381" width="10.42578125" style="130" customWidth="1"/>
    <col min="5382" max="5382" width="10.7109375" style="130" customWidth="1"/>
    <col min="5383" max="5383" width="10" style="130" customWidth="1"/>
    <col min="5384" max="5632" width="9.140625" style="130"/>
    <col min="5633" max="5633" width="18.42578125" style="130" customWidth="1"/>
    <col min="5634" max="5634" width="9.28515625" style="130" customWidth="1"/>
    <col min="5635" max="5635" width="9.140625" style="130" customWidth="1"/>
    <col min="5636" max="5636" width="9.7109375" style="130" customWidth="1"/>
    <col min="5637" max="5637" width="10.42578125" style="130" customWidth="1"/>
    <col min="5638" max="5638" width="10.7109375" style="130" customWidth="1"/>
    <col min="5639" max="5639" width="10" style="130" customWidth="1"/>
    <col min="5640" max="5888" width="9.140625" style="130"/>
    <col min="5889" max="5889" width="18.42578125" style="130" customWidth="1"/>
    <col min="5890" max="5890" width="9.28515625" style="130" customWidth="1"/>
    <col min="5891" max="5891" width="9.140625" style="130" customWidth="1"/>
    <col min="5892" max="5892" width="9.7109375" style="130" customWidth="1"/>
    <col min="5893" max="5893" width="10.42578125" style="130" customWidth="1"/>
    <col min="5894" max="5894" width="10.7109375" style="130" customWidth="1"/>
    <col min="5895" max="5895" width="10" style="130" customWidth="1"/>
    <col min="5896" max="6144" width="9.140625" style="130"/>
    <col min="6145" max="6145" width="18.42578125" style="130" customWidth="1"/>
    <col min="6146" max="6146" width="9.28515625" style="130" customWidth="1"/>
    <col min="6147" max="6147" width="9.140625" style="130" customWidth="1"/>
    <col min="6148" max="6148" width="9.7109375" style="130" customWidth="1"/>
    <col min="6149" max="6149" width="10.42578125" style="130" customWidth="1"/>
    <col min="6150" max="6150" width="10.7109375" style="130" customWidth="1"/>
    <col min="6151" max="6151" width="10" style="130" customWidth="1"/>
    <col min="6152" max="6400" width="9.140625" style="130"/>
    <col min="6401" max="6401" width="18.42578125" style="130" customWidth="1"/>
    <col min="6402" max="6402" width="9.28515625" style="130" customWidth="1"/>
    <col min="6403" max="6403" width="9.140625" style="130" customWidth="1"/>
    <col min="6404" max="6404" width="9.7109375" style="130" customWidth="1"/>
    <col min="6405" max="6405" width="10.42578125" style="130" customWidth="1"/>
    <col min="6406" max="6406" width="10.7109375" style="130" customWidth="1"/>
    <col min="6407" max="6407" width="10" style="130" customWidth="1"/>
    <col min="6408" max="6656" width="9.140625" style="130"/>
    <col min="6657" max="6657" width="18.42578125" style="130" customWidth="1"/>
    <col min="6658" max="6658" width="9.28515625" style="130" customWidth="1"/>
    <col min="6659" max="6659" width="9.140625" style="130" customWidth="1"/>
    <col min="6660" max="6660" width="9.7109375" style="130" customWidth="1"/>
    <col min="6661" max="6661" width="10.42578125" style="130" customWidth="1"/>
    <col min="6662" max="6662" width="10.7109375" style="130" customWidth="1"/>
    <col min="6663" max="6663" width="10" style="130" customWidth="1"/>
    <col min="6664" max="6912" width="9.140625" style="130"/>
    <col min="6913" max="6913" width="18.42578125" style="130" customWidth="1"/>
    <col min="6914" max="6914" width="9.28515625" style="130" customWidth="1"/>
    <col min="6915" max="6915" width="9.140625" style="130" customWidth="1"/>
    <col min="6916" max="6916" width="9.7109375" style="130" customWidth="1"/>
    <col min="6917" max="6917" width="10.42578125" style="130" customWidth="1"/>
    <col min="6918" max="6918" width="10.7109375" style="130" customWidth="1"/>
    <col min="6919" max="6919" width="10" style="130" customWidth="1"/>
    <col min="6920" max="7168" width="9.140625" style="130"/>
    <col min="7169" max="7169" width="18.42578125" style="130" customWidth="1"/>
    <col min="7170" max="7170" width="9.28515625" style="130" customWidth="1"/>
    <col min="7171" max="7171" width="9.140625" style="130" customWidth="1"/>
    <col min="7172" max="7172" width="9.7109375" style="130" customWidth="1"/>
    <col min="7173" max="7173" width="10.42578125" style="130" customWidth="1"/>
    <col min="7174" max="7174" width="10.7109375" style="130" customWidth="1"/>
    <col min="7175" max="7175" width="10" style="130" customWidth="1"/>
    <col min="7176" max="7424" width="9.140625" style="130"/>
    <col min="7425" max="7425" width="18.42578125" style="130" customWidth="1"/>
    <col min="7426" max="7426" width="9.28515625" style="130" customWidth="1"/>
    <col min="7427" max="7427" width="9.140625" style="130" customWidth="1"/>
    <col min="7428" max="7428" width="9.7109375" style="130" customWidth="1"/>
    <col min="7429" max="7429" width="10.42578125" style="130" customWidth="1"/>
    <col min="7430" max="7430" width="10.7109375" style="130" customWidth="1"/>
    <col min="7431" max="7431" width="10" style="130" customWidth="1"/>
    <col min="7432" max="7680" width="9.140625" style="130"/>
    <col min="7681" max="7681" width="18.42578125" style="130" customWidth="1"/>
    <col min="7682" max="7682" width="9.28515625" style="130" customWidth="1"/>
    <col min="7683" max="7683" width="9.140625" style="130" customWidth="1"/>
    <col min="7684" max="7684" width="9.7109375" style="130" customWidth="1"/>
    <col min="7685" max="7685" width="10.42578125" style="130" customWidth="1"/>
    <col min="7686" max="7686" width="10.7109375" style="130" customWidth="1"/>
    <col min="7687" max="7687" width="10" style="130" customWidth="1"/>
    <col min="7688" max="7936" width="9.140625" style="130"/>
    <col min="7937" max="7937" width="18.42578125" style="130" customWidth="1"/>
    <col min="7938" max="7938" width="9.28515625" style="130" customWidth="1"/>
    <col min="7939" max="7939" width="9.140625" style="130" customWidth="1"/>
    <col min="7940" max="7940" width="9.7109375" style="130" customWidth="1"/>
    <col min="7941" max="7941" width="10.42578125" style="130" customWidth="1"/>
    <col min="7942" max="7942" width="10.7109375" style="130" customWidth="1"/>
    <col min="7943" max="7943" width="10" style="130" customWidth="1"/>
    <col min="7944" max="8192" width="9.140625" style="130"/>
    <col min="8193" max="8193" width="18.42578125" style="130" customWidth="1"/>
    <col min="8194" max="8194" width="9.28515625" style="130" customWidth="1"/>
    <col min="8195" max="8195" width="9.140625" style="130" customWidth="1"/>
    <col min="8196" max="8196" width="9.7109375" style="130" customWidth="1"/>
    <col min="8197" max="8197" width="10.42578125" style="130" customWidth="1"/>
    <col min="8198" max="8198" width="10.7109375" style="130" customWidth="1"/>
    <col min="8199" max="8199" width="10" style="130" customWidth="1"/>
    <col min="8200" max="8448" width="9.140625" style="130"/>
    <col min="8449" max="8449" width="18.42578125" style="130" customWidth="1"/>
    <col min="8450" max="8450" width="9.28515625" style="130" customWidth="1"/>
    <col min="8451" max="8451" width="9.140625" style="130" customWidth="1"/>
    <col min="8452" max="8452" width="9.7109375" style="130" customWidth="1"/>
    <col min="8453" max="8453" width="10.42578125" style="130" customWidth="1"/>
    <col min="8454" max="8454" width="10.7109375" style="130" customWidth="1"/>
    <col min="8455" max="8455" width="10" style="130" customWidth="1"/>
    <col min="8456" max="8704" width="9.140625" style="130"/>
    <col min="8705" max="8705" width="18.42578125" style="130" customWidth="1"/>
    <col min="8706" max="8706" width="9.28515625" style="130" customWidth="1"/>
    <col min="8707" max="8707" width="9.140625" style="130" customWidth="1"/>
    <col min="8708" max="8708" width="9.7109375" style="130" customWidth="1"/>
    <col min="8709" max="8709" width="10.42578125" style="130" customWidth="1"/>
    <col min="8710" max="8710" width="10.7109375" style="130" customWidth="1"/>
    <col min="8711" max="8711" width="10" style="130" customWidth="1"/>
    <col min="8712" max="8960" width="9.140625" style="130"/>
    <col min="8961" max="8961" width="18.42578125" style="130" customWidth="1"/>
    <col min="8962" max="8962" width="9.28515625" style="130" customWidth="1"/>
    <col min="8963" max="8963" width="9.140625" style="130" customWidth="1"/>
    <col min="8964" max="8964" width="9.7109375" style="130" customWidth="1"/>
    <col min="8965" max="8965" width="10.42578125" style="130" customWidth="1"/>
    <col min="8966" max="8966" width="10.7109375" style="130" customWidth="1"/>
    <col min="8967" max="8967" width="10" style="130" customWidth="1"/>
    <col min="8968" max="9216" width="9.140625" style="130"/>
    <col min="9217" max="9217" width="18.42578125" style="130" customWidth="1"/>
    <col min="9218" max="9218" width="9.28515625" style="130" customWidth="1"/>
    <col min="9219" max="9219" width="9.140625" style="130" customWidth="1"/>
    <col min="9220" max="9220" width="9.7109375" style="130" customWidth="1"/>
    <col min="9221" max="9221" width="10.42578125" style="130" customWidth="1"/>
    <col min="9222" max="9222" width="10.7109375" style="130" customWidth="1"/>
    <col min="9223" max="9223" width="10" style="130" customWidth="1"/>
    <col min="9224" max="9472" width="9.140625" style="130"/>
    <col min="9473" max="9473" width="18.42578125" style="130" customWidth="1"/>
    <col min="9474" max="9474" width="9.28515625" style="130" customWidth="1"/>
    <col min="9475" max="9475" width="9.140625" style="130" customWidth="1"/>
    <col min="9476" max="9476" width="9.7109375" style="130" customWidth="1"/>
    <col min="9477" max="9477" width="10.42578125" style="130" customWidth="1"/>
    <col min="9478" max="9478" width="10.7109375" style="130" customWidth="1"/>
    <col min="9479" max="9479" width="10" style="130" customWidth="1"/>
    <col min="9480" max="9728" width="9.140625" style="130"/>
    <col min="9729" max="9729" width="18.42578125" style="130" customWidth="1"/>
    <col min="9730" max="9730" width="9.28515625" style="130" customWidth="1"/>
    <col min="9731" max="9731" width="9.140625" style="130" customWidth="1"/>
    <col min="9732" max="9732" width="9.7109375" style="130" customWidth="1"/>
    <col min="9733" max="9733" width="10.42578125" style="130" customWidth="1"/>
    <col min="9734" max="9734" width="10.7109375" style="130" customWidth="1"/>
    <col min="9735" max="9735" width="10" style="130" customWidth="1"/>
    <col min="9736" max="9984" width="9.140625" style="130"/>
    <col min="9985" max="9985" width="18.42578125" style="130" customWidth="1"/>
    <col min="9986" max="9986" width="9.28515625" style="130" customWidth="1"/>
    <col min="9987" max="9987" width="9.140625" style="130" customWidth="1"/>
    <col min="9988" max="9988" width="9.7109375" style="130" customWidth="1"/>
    <col min="9989" max="9989" width="10.42578125" style="130" customWidth="1"/>
    <col min="9990" max="9990" width="10.7109375" style="130" customWidth="1"/>
    <col min="9991" max="9991" width="10" style="130" customWidth="1"/>
    <col min="9992" max="10240" width="9.140625" style="130"/>
    <col min="10241" max="10241" width="18.42578125" style="130" customWidth="1"/>
    <col min="10242" max="10242" width="9.28515625" style="130" customWidth="1"/>
    <col min="10243" max="10243" width="9.140625" style="130" customWidth="1"/>
    <col min="10244" max="10244" width="9.7109375" style="130" customWidth="1"/>
    <col min="10245" max="10245" width="10.42578125" style="130" customWidth="1"/>
    <col min="10246" max="10246" width="10.7109375" style="130" customWidth="1"/>
    <col min="10247" max="10247" width="10" style="130" customWidth="1"/>
    <col min="10248" max="10496" width="9.140625" style="130"/>
    <col min="10497" max="10497" width="18.42578125" style="130" customWidth="1"/>
    <col min="10498" max="10498" width="9.28515625" style="130" customWidth="1"/>
    <col min="10499" max="10499" width="9.140625" style="130" customWidth="1"/>
    <col min="10500" max="10500" width="9.7109375" style="130" customWidth="1"/>
    <col min="10501" max="10501" width="10.42578125" style="130" customWidth="1"/>
    <col min="10502" max="10502" width="10.7109375" style="130" customWidth="1"/>
    <col min="10503" max="10503" width="10" style="130" customWidth="1"/>
    <col min="10504" max="10752" width="9.140625" style="130"/>
    <col min="10753" max="10753" width="18.42578125" style="130" customWidth="1"/>
    <col min="10754" max="10754" width="9.28515625" style="130" customWidth="1"/>
    <col min="10755" max="10755" width="9.140625" style="130" customWidth="1"/>
    <col min="10756" max="10756" width="9.7109375" style="130" customWidth="1"/>
    <col min="10757" max="10757" width="10.42578125" style="130" customWidth="1"/>
    <col min="10758" max="10758" width="10.7109375" style="130" customWidth="1"/>
    <col min="10759" max="10759" width="10" style="130" customWidth="1"/>
    <col min="10760" max="11008" width="9.140625" style="130"/>
    <col min="11009" max="11009" width="18.42578125" style="130" customWidth="1"/>
    <col min="11010" max="11010" width="9.28515625" style="130" customWidth="1"/>
    <col min="11011" max="11011" width="9.140625" style="130" customWidth="1"/>
    <col min="11012" max="11012" width="9.7109375" style="130" customWidth="1"/>
    <col min="11013" max="11013" width="10.42578125" style="130" customWidth="1"/>
    <col min="11014" max="11014" width="10.7109375" style="130" customWidth="1"/>
    <col min="11015" max="11015" width="10" style="130" customWidth="1"/>
    <col min="11016" max="11264" width="9.140625" style="130"/>
    <col min="11265" max="11265" width="18.42578125" style="130" customWidth="1"/>
    <col min="11266" max="11266" width="9.28515625" style="130" customWidth="1"/>
    <col min="11267" max="11267" width="9.140625" style="130" customWidth="1"/>
    <col min="11268" max="11268" width="9.7109375" style="130" customWidth="1"/>
    <col min="11269" max="11269" width="10.42578125" style="130" customWidth="1"/>
    <col min="11270" max="11270" width="10.7109375" style="130" customWidth="1"/>
    <col min="11271" max="11271" width="10" style="130" customWidth="1"/>
    <col min="11272" max="11520" width="9.140625" style="130"/>
    <col min="11521" max="11521" width="18.42578125" style="130" customWidth="1"/>
    <col min="11522" max="11522" width="9.28515625" style="130" customWidth="1"/>
    <col min="11523" max="11523" width="9.140625" style="130" customWidth="1"/>
    <col min="11524" max="11524" width="9.7109375" style="130" customWidth="1"/>
    <col min="11525" max="11525" width="10.42578125" style="130" customWidth="1"/>
    <col min="11526" max="11526" width="10.7109375" style="130" customWidth="1"/>
    <col min="11527" max="11527" width="10" style="130" customWidth="1"/>
    <col min="11528" max="11776" width="9.140625" style="130"/>
    <col min="11777" max="11777" width="18.42578125" style="130" customWidth="1"/>
    <col min="11778" max="11778" width="9.28515625" style="130" customWidth="1"/>
    <col min="11779" max="11779" width="9.140625" style="130" customWidth="1"/>
    <col min="11780" max="11780" width="9.7109375" style="130" customWidth="1"/>
    <col min="11781" max="11781" width="10.42578125" style="130" customWidth="1"/>
    <col min="11782" max="11782" width="10.7109375" style="130" customWidth="1"/>
    <col min="11783" max="11783" width="10" style="130" customWidth="1"/>
    <col min="11784" max="12032" width="9.140625" style="130"/>
    <col min="12033" max="12033" width="18.42578125" style="130" customWidth="1"/>
    <col min="12034" max="12034" width="9.28515625" style="130" customWidth="1"/>
    <col min="12035" max="12035" width="9.140625" style="130" customWidth="1"/>
    <col min="12036" max="12036" width="9.7109375" style="130" customWidth="1"/>
    <col min="12037" max="12037" width="10.42578125" style="130" customWidth="1"/>
    <col min="12038" max="12038" width="10.7109375" style="130" customWidth="1"/>
    <col min="12039" max="12039" width="10" style="130" customWidth="1"/>
    <col min="12040" max="12288" width="9.140625" style="130"/>
    <col min="12289" max="12289" width="18.42578125" style="130" customWidth="1"/>
    <col min="12290" max="12290" width="9.28515625" style="130" customWidth="1"/>
    <col min="12291" max="12291" width="9.140625" style="130" customWidth="1"/>
    <col min="12292" max="12292" width="9.7109375" style="130" customWidth="1"/>
    <col min="12293" max="12293" width="10.42578125" style="130" customWidth="1"/>
    <col min="12294" max="12294" width="10.7109375" style="130" customWidth="1"/>
    <col min="12295" max="12295" width="10" style="130" customWidth="1"/>
    <col min="12296" max="12544" width="9.140625" style="130"/>
    <col min="12545" max="12545" width="18.42578125" style="130" customWidth="1"/>
    <col min="12546" max="12546" width="9.28515625" style="130" customWidth="1"/>
    <col min="12547" max="12547" width="9.140625" style="130" customWidth="1"/>
    <col min="12548" max="12548" width="9.7109375" style="130" customWidth="1"/>
    <col min="12549" max="12549" width="10.42578125" style="130" customWidth="1"/>
    <col min="12550" max="12550" width="10.7109375" style="130" customWidth="1"/>
    <col min="12551" max="12551" width="10" style="130" customWidth="1"/>
    <col min="12552" max="12800" width="9.140625" style="130"/>
    <col min="12801" max="12801" width="18.42578125" style="130" customWidth="1"/>
    <col min="12802" max="12802" width="9.28515625" style="130" customWidth="1"/>
    <col min="12803" max="12803" width="9.140625" style="130" customWidth="1"/>
    <col min="12804" max="12804" width="9.7109375" style="130" customWidth="1"/>
    <col min="12805" max="12805" width="10.42578125" style="130" customWidth="1"/>
    <col min="12806" max="12806" width="10.7109375" style="130" customWidth="1"/>
    <col min="12807" max="12807" width="10" style="130" customWidth="1"/>
    <col min="12808" max="13056" width="9.140625" style="130"/>
    <col min="13057" max="13057" width="18.42578125" style="130" customWidth="1"/>
    <col min="13058" max="13058" width="9.28515625" style="130" customWidth="1"/>
    <col min="13059" max="13059" width="9.140625" style="130" customWidth="1"/>
    <col min="13060" max="13060" width="9.7109375" style="130" customWidth="1"/>
    <col min="13061" max="13061" width="10.42578125" style="130" customWidth="1"/>
    <col min="13062" max="13062" width="10.7109375" style="130" customWidth="1"/>
    <col min="13063" max="13063" width="10" style="130" customWidth="1"/>
    <col min="13064" max="13312" width="9.140625" style="130"/>
    <col min="13313" max="13313" width="18.42578125" style="130" customWidth="1"/>
    <col min="13314" max="13314" width="9.28515625" style="130" customWidth="1"/>
    <col min="13315" max="13315" width="9.140625" style="130" customWidth="1"/>
    <col min="13316" max="13316" width="9.7109375" style="130" customWidth="1"/>
    <col min="13317" max="13317" width="10.42578125" style="130" customWidth="1"/>
    <col min="13318" max="13318" width="10.7109375" style="130" customWidth="1"/>
    <col min="13319" max="13319" width="10" style="130" customWidth="1"/>
    <col min="13320" max="13568" width="9.140625" style="130"/>
    <col min="13569" max="13569" width="18.42578125" style="130" customWidth="1"/>
    <col min="13570" max="13570" width="9.28515625" style="130" customWidth="1"/>
    <col min="13571" max="13571" width="9.140625" style="130" customWidth="1"/>
    <col min="13572" max="13572" width="9.7109375" style="130" customWidth="1"/>
    <col min="13573" max="13573" width="10.42578125" style="130" customWidth="1"/>
    <col min="13574" max="13574" width="10.7109375" style="130" customWidth="1"/>
    <col min="13575" max="13575" width="10" style="130" customWidth="1"/>
    <col min="13576" max="13824" width="9.140625" style="130"/>
    <col min="13825" max="13825" width="18.42578125" style="130" customWidth="1"/>
    <col min="13826" max="13826" width="9.28515625" style="130" customWidth="1"/>
    <col min="13827" max="13827" width="9.140625" style="130" customWidth="1"/>
    <col min="13828" max="13828" width="9.7109375" style="130" customWidth="1"/>
    <col min="13829" max="13829" width="10.42578125" style="130" customWidth="1"/>
    <col min="13830" max="13830" width="10.7109375" style="130" customWidth="1"/>
    <col min="13831" max="13831" width="10" style="130" customWidth="1"/>
    <col min="13832" max="14080" width="9.140625" style="130"/>
    <col min="14081" max="14081" width="18.42578125" style="130" customWidth="1"/>
    <col min="14082" max="14082" width="9.28515625" style="130" customWidth="1"/>
    <col min="14083" max="14083" width="9.140625" style="130" customWidth="1"/>
    <col min="14084" max="14084" width="9.7109375" style="130" customWidth="1"/>
    <col min="14085" max="14085" width="10.42578125" style="130" customWidth="1"/>
    <col min="14086" max="14086" width="10.7109375" style="130" customWidth="1"/>
    <col min="14087" max="14087" width="10" style="130" customWidth="1"/>
    <col min="14088" max="14336" width="9.140625" style="130"/>
    <col min="14337" max="14337" width="18.42578125" style="130" customWidth="1"/>
    <col min="14338" max="14338" width="9.28515625" style="130" customWidth="1"/>
    <col min="14339" max="14339" width="9.140625" style="130" customWidth="1"/>
    <col min="14340" max="14340" width="9.7109375" style="130" customWidth="1"/>
    <col min="14341" max="14341" width="10.42578125" style="130" customWidth="1"/>
    <col min="14342" max="14342" width="10.7109375" style="130" customWidth="1"/>
    <col min="14343" max="14343" width="10" style="130" customWidth="1"/>
    <col min="14344" max="14592" width="9.140625" style="130"/>
    <col min="14593" max="14593" width="18.42578125" style="130" customWidth="1"/>
    <col min="14594" max="14594" width="9.28515625" style="130" customWidth="1"/>
    <col min="14595" max="14595" width="9.140625" style="130" customWidth="1"/>
    <col min="14596" max="14596" width="9.7109375" style="130" customWidth="1"/>
    <col min="14597" max="14597" width="10.42578125" style="130" customWidth="1"/>
    <col min="14598" max="14598" width="10.7109375" style="130" customWidth="1"/>
    <col min="14599" max="14599" width="10" style="130" customWidth="1"/>
    <col min="14600" max="14848" width="9.140625" style="130"/>
    <col min="14849" max="14849" width="18.42578125" style="130" customWidth="1"/>
    <col min="14850" max="14850" width="9.28515625" style="130" customWidth="1"/>
    <col min="14851" max="14851" width="9.140625" style="130" customWidth="1"/>
    <col min="14852" max="14852" width="9.7109375" style="130" customWidth="1"/>
    <col min="14853" max="14853" width="10.42578125" style="130" customWidth="1"/>
    <col min="14854" max="14854" width="10.7109375" style="130" customWidth="1"/>
    <col min="14855" max="14855" width="10" style="130" customWidth="1"/>
    <col min="14856" max="15104" width="9.140625" style="130"/>
    <col min="15105" max="15105" width="18.42578125" style="130" customWidth="1"/>
    <col min="15106" max="15106" width="9.28515625" style="130" customWidth="1"/>
    <col min="15107" max="15107" width="9.140625" style="130" customWidth="1"/>
    <col min="15108" max="15108" width="9.7109375" style="130" customWidth="1"/>
    <col min="15109" max="15109" width="10.42578125" style="130" customWidth="1"/>
    <col min="15110" max="15110" width="10.7109375" style="130" customWidth="1"/>
    <col min="15111" max="15111" width="10" style="130" customWidth="1"/>
    <col min="15112" max="15360" width="9.140625" style="130"/>
    <col min="15361" max="15361" width="18.42578125" style="130" customWidth="1"/>
    <col min="15362" max="15362" width="9.28515625" style="130" customWidth="1"/>
    <col min="15363" max="15363" width="9.140625" style="130" customWidth="1"/>
    <col min="15364" max="15364" width="9.7109375" style="130" customWidth="1"/>
    <col min="15365" max="15365" width="10.42578125" style="130" customWidth="1"/>
    <col min="15366" max="15366" width="10.7109375" style="130" customWidth="1"/>
    <col min="15367" max="15367" width="10" style="130" customWidth="1"/>
    <col min="15368" max="15616" width="9.140625" style="130"/>
    <col min="15617" max="15617" width="18.42578125" style="130" customWidth="1"/>
    <col min="15618" max="15618" width="9.28515625" style="130" customWidth="1"/>
    <col min="15619" max="15619" width="9.140625" style="130" customWidth="1"/>
    <col min="15620" max="15620" width="9.7109375" style="130" customWidth="1"/>
    <col min="15621" max="15621" width="10.42578125" style="130" customWidth="1"/>
    <col min="15622" max="15622" width="10.7109375" style="130" customWidth="1"/>
    <col min="15623" max="15623" width="10" style="130" customWidth="1"/>
    <col min="15624" max="15872" width="9.140625" style="130"/>
    <col min="15873" max="15873" width="18.42578125" style="130" customWidth="1"/>
    <col min="15874" max="15874" width="9.28515625" style="130" customWidth="1"/>
    <col min="15875" max="15875" width="9.140625" style="130" customWidth="1"/>
    <col min="15876" max="15876" width="9.7109375" style="130" customWidth="1"/>
    <col min="15877" max="15877" width="10.42578125" style="130" customWidth="1"/>
    <col min="15878" max="15878" width="10.7109375" style="130" customWidth="1"/>
    <col min="15879" max="15879" width="10" style="130" customWidth="1"/>
    <col min="15880" max="16128" width="9.140625" style="130"/>
    <col min="16129" max="16129" width="18.42578125" style="130" customWidth="1"/>
    <col min="16130" max="16130" width="9.28515625" style="130" customWidth="1"/>
    <col min="16131" max="16131" width="9.140625" style="130" customWidth="1"/>
    <col min="16132" max="16132" width="9.7109375" style="130" customWidth="1"/>
    <col min="16133" max="16133" width="10.42578125" style="130" customWidth="1"/>
    <col min="16134" max="16134" width="10.7109375" style="130" customWidth="1"/>
    <col min="16135" max="16135" width="10" style="130" customWidth="1"/>
    <col min="16136" max="16384" width="9.140625" style="130"/>
  </cols>
  <sheetData>
    <row r="1" spans="1:16" s="227" customFormat="1" ht="12.75" customHeight="1" x14ac:dyDescent="0.2">
      <c r="A1" s="226"/>
      <c r="B1" s="226"/>
      <c r="C1" s="226"/>
      <c r="D1" s="226"/>
      <c r="E1" s="226"/>
      <c r="F1" s="226"/>
      <c r="G1" s="226"/>
      <c r="H1" s="226"/>
    </row>
    <row r="2" spans="1:16" s="227" customFormat="1" ht="12.75" customHeight="1" x14ac:dyDescent="0.2">
      <c r="A2" s="226"/>
      <c r="B2" s="226"/>
      <c r="C2" s="226"/>
      <c r="D2" s="226"/>
      <c r="E2" s="226"/>
      <c r="F2" s="226"/>
      <c r="G2" s="226"/>
      <c r="H2" s="226"/>
    </row>
    <row r="3" spans="1:16" s="59" customFormat="1" ht="12.75" customHeight="1" x14ac:dyDescent="0.2">
      <c r="A3" s="228"/>
      <c r="B3" s="229"/>
      <c r="C3" s="229"/>
      <c r="D3" s="229"/>
      <c r="E3" s="229"/>
      <c r="F3" s="229"/>
      <c r="G3" s="229"/>
      <c r="H3" s="229"/>
    </row>
    <row r="4" spans="1:16" s="127" customFormat="1" ht="12" customHeight="1" x14ac:dyDescent="0.2">
      <c r="A4" s="125" t="s">
        <v>165</v>
      </c>
      <c r="B4" s="189"/>
      <c r="C4" s="189"/>
      <c r="D4" s="189"/>
      <c r="E4" s="189"/>
      <c r="F4" s="189"/>
      <c r="G4" s="190"/>
    </row>
    <row r="5" spans="1:16" s="127" customFormat="1" ht="24.95" customHeight="1" x14ac:dyDescent="0.2">
      <c r="A5" s="292" t="s">
        <v>172</v>
      </c>
      <c r="B5" s="294"/>
      <c r="C5" s="294"/>
      <c r="D5" s="294"/>
      <c r="E5" s="294"/>
      <c r="F5" s="294"/>
      <c r="G5" s="294"/>
    </row>
    <row r="6" spans="1:16" s="127" customFormat="1" ht="12" customHeight="1" x14ac:dyDescent="0.2">
      <c r="A6" s="191" t="s">
        <v>182</v>
      </c>
      <c r="B6" s="189"/>
      <c r="C6" s="189"/>
      <c r="D6" s="189"/>
      <c r="E6" s="189"/>
      <c r="F6" s="189"/>
      <c r="G6" s="190"/>
    </row>
    <row r="7" spans="1:16" ht="6" customHeight="1" x14ac:dyDescent="0.15">
      <c r="A7" s="192"/>
      <c r="B7" s="193"/>
      <c r="C7" s="193"/>
      <c r="D7" s="193"/>
      <c r="E7" s="193"/>
      <c r="F7" s="193"/>
      <c r="G7" s="194"/>
    </row>
    <row r="8" spans="1:16" ht="2.4500000000000002" customHeight="1" x14ac:dyDescent="0.15">
      <c r="A8" s="271" t="s">
        <v>173</v>
      </c>
      <c r="B8" s="195"/>
      <c r="C8" s="195"/>
      <c r="D8" s="195"/>
      <c r="E8" s="195"/>
      <c r="F8" s="195"/>
      <c r="G8" s="196"/>
    </row>
    <row r="9" spans="1:16" ht="39.950000000000003" customHeight="1" x14ac:dyDescent="0.15">
      <c r="A9" s="273"/>
      <c r="B9" s="156" t="s">
        <v>166</v>
      </c>
      <c r="C9" s="213" t="s">
        <v>174</v>
      </c>
      <c r="D9" s="213" t="s">
        <v>168</v>
      </c>
      <c r="E9" s="213" t="s">
        <v>175</v>
      </c>
      <c r="F9" s="213" t="s">
        <v>170</v>
      </c>
      <c r="G9" s="213" t="s">
        <v>176</v>
      </c>
    </row>
    <row r="10" spans="1:16" ht="3" customHeight="1" x14ac:dyDescent="0.15"/>
    <row r="11" spans="1:16" ht="9" customHeight="1" x14ac:dyDescent="0.15">
      <c r="A11" s="135"/>
      <c r="B11" s="270" t="s">
        <v>186</v>
      </c>
      <c r="C11" s="270"/>
      <c r="D11" s="270"/>
      <c r="E11" s="270"/>
      <c r="F11" s="270"/>
      <c r="G11" s="270"/>
    </row>
    <row r="12" spans="1:16" ht="3" customHeight="1" x14ac:dyDescent="0.15">
      <c r="B12" s="198"/>
      <c r="C12" s="198"/>
      <c r="D12" s="198"/>
      <c r="E12" s="198"/>
      <c r="F12" s="198"/>
      <c r="G12" s="198"/>
    </row>
    <row r="13" spans="1:16" s="135" customFormat="1" ht="9.9499999999999993" customHeight="1" x14ac:dyDescent="0.2">
      <c r="A13" s="135" t="s">
        <v>127</v>
      </c>
      <c r="B13" s="137">
        <v>1.2</v>
      </c>
      <c r="C13" s="137">
        <v>7.4</v>
      </c>
      <c r="D13" s="137">
        <v>9.1</v>
      </c>
      <c r="E13" s="137">
        <v>2.4</v>
      </c>
      <c r="F13" s="137">
        <v>1.1000000000000001</v>
      </c>
      <c r="G13" s="137">
        <v>11.5</v>
      </c>
      <c r="I13" s="137"/>
      <c r="J13" s="137"/>
      <c r="K13" s="137"/>
      <c r="L13" s="137"/>
      <c r="M13" s="137"/>
      <c r="N13" s="137"/>
      <c r="O13" s="137"/>
      <c r="P13" s="137"/>
    </row>
    <row r="14" spans="1:16" s="136" customFormat="1" ht="9.9499999999999993" customHeight="1" x14ac:dyDescent="0.2">
      <c r="A14" s="136" t="s">
        <v>128</v>
      </c>
      <c r="B14" s="137">
        <v>1.5</v>
      </c>
      <c r="C14" s="137">
        <v>6.9</v>
      </c>
      <c r="D14" s="137">
        <v>9.9</v>
      </c>
      <c r="E14" s="137">
        <v>2.8</v>
      </c>
      <c r="F14" s="137">
        <v>1.3</v>
      </c>
      <c r="G14" s="137">
        <v>13.5</v>
      </c>
      <c r="I14" s="137"/>
      <c r="J14" s="137"/>
      <c r="K14" s="137"/>
      <c r="L14" s="137"/>
      <c r="M14" s="137"/>
      <c r="N14" s="137"/>
      <c r="O14" s="137"/>
      <c r="P14" s="137"/>
    </row>
    <row r="15" spans="1:16" s="135" customFormat="1" ht="9.9499999999999993" customHeight="1" x14ac:dyDescent="0.2">
      <c r="A15" s="135" t="s">
        <v>129</v>
      </c>
      <c r="B15" s="137">
        <v>3.4</v>
      </c>
      <c r="C15" s="137">
        <v>9.1</v>
      </c>
      <c r="D15" s="137">
        <v>8.6999999999999993</v>
      </c>
      <c r="E15" s="137">
        <v>3.5</v>
      </c>
      <c r="F15" s="137">
        <v>1.7</v>
      </c>
      <c r="G15" s="137">
        <v>12.4</v>
      </c>
      <c r="I15" s="137"/>
      <c r="J15" s="137"/>
      <c r="K15" s="137"/>
      <c r="L15" s="137"/>
      <c r="M15" s="137"/>
      <c r="N15" s="137"/>
      <c r="O15" s="137"/>
      <c r="P15" s="137"/>
    </row>
    <row r="16" spans="1:16" s="135" customFormat="1" ht="9.9499999999999993" customHeight="1" x14ac:dyDescent="0.2">
      <c r="A16" s="135" t="s">
        <v>130</v>
      </c>
      <c r="B16" s="137">
        <v>1.7</v>
      </c>
      <c r="C16" s="137">
        <v>7.4</v>
      </c>
      <c r="D16" s="137">
        <v>9.6999999999999993</v>
      </c>
      <c r="E16" s="137">
        <v>2.7</v>
      </c>
      <c r="F16" s="137">
        <v>0.6</v>
      </c>
      <c r="G16" s="137">
        <v>14.6</v>
      </c>
      <c r="I16" s="137"/>
      <c r="J16" s="137"/>
      <c r="K16" s="137"/>
      <c r="L16" s="137"/>
      <c r="M16" s="137"/>
      <c r="N16" s="137"/>
      <c r="O16" s="137"/>
      <c r="P16" s="137"/>
    </row>
    <row r="17" spans="1:16" s="135" customFormat="1" ht="9.9499999999999993" customHeight="1" x14ac:dyDescent="0.2">
      <c r="A17" s="135" t="s">
        <v>131</v>
      </c>
      <c r="B17" s="137">
        <v>2.9</v>
      </c>
      <c r="C17" s="137">
        <v>14.4</v>
      </c>
      <c r="D17" s="137">
        <v>16</v>
      </c>
      <c r="E17" s="137">
        <v>7.6</v>
      </c>
      <c r="F17" s="137">
        <v>1</v>
      </c>
      <c r="G17" s="137">
        <v>21</v>
      </c>
      <c r="I17" s="137"/>
      <c r="J17" s="137"/>
      <c r="K17" s="137"/>
      <c r="L17" s="137"/>
      <c r="M17" s="137"/>
      <c r="N17" s="137"/>
      <c r="O17" s="137"/>
      <c r="P17" s="137"/>
    </row>
    <row r="18" spans="1:16" s="135" customFormat="1" ht="9.9499999999999993" customHeight="1" x14ac:dyDescent="0.2">
      <c r="A18" s="152" t="s">
        <v>132</v>
      </c>
      <c r="B18" s="208">
        <v>2.7</v>
      </c>
      <c r="C18" s="208">
        <v>16.2</v>
      </c>
      <c r="D18" s="208">
        <v>13.8</v>
      </c>
      <c r="E18" s="208">
        <v>10.9</v>
      </c>
      <c r="F18" s="208">
        <v>0.9</v>
      </c>
      <c r="G18" s="208">
        <v>20.7</v>
      </c>
      <c r="I18" s="137"/>
      <c r="J18" s="137"/>
      <c r="K18" s="137"/>
      <c r="L18" s="137"/>
      <c r="M18" s="137"/>
      <c r="N18" s="137"/>
      <c r="O18" s="137"/>
      <c r="P18" s="137"/>
    </row>
    <row r="19" spans="1:16" s="135" customFormat="1" ht="9.9499999999999993" customHeight="1" x14ac:dyDescent="0.2">
      <c r="A19" s="152" t="s">
        <v>133</v>
      </c>
      <c r="B19" s="208">
        <v>3</v>
      </c>
      <c r="C19" s="208">
        <v>12.6</v>
      </c>
      <c r="D19" s="208">
        <v>18</v>
      </c>
      <c r="E19" s="208">
        <v>4.4000000000000004</v>
      </c>
      <c r="F19" s="208">
        <v>1.1000000000000001</v>
      </c>
      <c r="G19" s="208">
        <v>21.2</v>
      </c>
      <c r="I19" s="137"/>
      <c r="J19" s="137"/>
      <c r="K19" s="137"/>
      <c r="L19" s="137"/>
      <c r="M19" s="137"/>
      <c r="N19" s="137"/>
      <c r="O19" s="137"/>
      <c r="P19" s="137"/>
    </row>
    <row r="20" spans="1:16" s="135" customFormat="1" ht="9.9499999999999993" customHeight="1" x14ac:dyDescent="0.2">
      <c r="A20" s="135" t="s">
        <v>134</v>
      </c>
      <c r="B20" s="137">
        <v>1.6</v>
      </c>
      <c r="C20" s="137">
        <v>7.6</v>
      </c>
      <c r="D20" s="137">
        <v>9.4</v>
      </c>
      <c r="E20" s="137">
        <v>3.1</v>
      </c>
      <c r="F20" s="137">
        <v>0.9</v>
      </c>
      <c r="G20" s="137">
        <v>12.2</v>
      </c>
      <c r="I20" s="137"/>
      <c r="J20" s="137"/>
      <c r="K20" s="137"/>
      <c r="L20" s="137"/>
      <c r="M20" s="137"/>
      <c r="N20" s="137"/>
      <c r="O20" s="137"/>
      <c r="P20" s="137"/>
    </row>
    <row r="21" spans="1:16" s="135" customFormat="1" ht="9.9499999999999993" customHeight="1" x14ac:dyDescent="0.2">
      <c r="A21" s="135" t="s">
        <v>135</v>
      </c>
      <c r="B21" s="137">
        <v>1.3</v>
      </c>
      <c r="C21" s="137">
        <v>9.3000000000000007</v>
      </c>
      <c r="D21" s="137">
        <v>10.1</v>
      </c>
      <c r="E21" s="137">
        <v>3.8</v>
      </c>
      <c r="F21" s="137">
        <v>1</v>
      </c>
      <c r="G21" s="137">
        <v>14.3</v>
      </c>
      <c r="I21" s="137"/>
      <c r="J21" s="137"/>
      <c r="K21" s="137"/>
      <c r="L21" s="137"/>
      <c r="M21" s="137"/>
      <c r="N21" s="137"/>
      <c r="O21" s="137"/>
      <c r="P21" s="137"/>
    </row>
    <row r="22" spans="1:16" s="135" customFormat="1" ht="9.9499999999999993" customHeight="1" x14ac:dyDescent="0.2">
      <c r="A22" s="135" t="s">
        <v>136</v>
      </c>
      <c r="B22" s="137">
        <v>1.8</v>
      </c>
      <c r="C22" s="137">
        <v>7.9</v>
      </c>
      <c r="D22" s="137">
        <v>9.1999999999999993</v>
      </c>
      <c r="E22" s="137">
        <v>2.6</v>
      </c>
      <c r="F22" s="137">
        <v>0.6</v>
      </c>
      <c r="G22" s="137">
        <v>14.9</v>
      </c>
      <c r="I22" s="137"/>
      <c r="J22" s="137"/>
      <c r="K22" s="137"/>
      <c r="L22" s="137"/>
      <c r="M22" s="137"/>
      <c r="N22" s="137"/>
      <c r="O22" s="137"/>
      <c r="P22" s="137"/>
    </row>
    <row r="23" spans="1:16" s="135" customFormat="1" ht="9.9499999999999993" customHeight="1" x14ac:dyDescent="0.2">
      <c r="A23" s="135" t="s">
        <v>137</v>
      </c>
      <c r="B23" s="137">
        <v>1.4</v>
      </c>
      <c r="C23" s="137">
        <v>6.9</v>
      </c>
      <c r="D23" s="137">
        <v>8.6</v>
      </c>
      <c r="E23" s="137">
        <v>2.9</v>
      </c>
      <c r="F23" s="137">
        <v>1.2</v>
      </c>
      <c r="G23" s="137">
        <v>14.9</v>
      </c>
      <c r="I23" s="137"/>
      <c r="J23" s="137"/>
      <c r="K23" s="137"/>
      <c r="L23" s="137"/>
      <c r="M23" s="137"/>
      <c r="N23" s="137"/>
      <c r="O23" s="137"/>
      <c r="P23" s="137"/>
    </row>
    <row r="24" spans="1:16" s="135" customFormat="1" ht="9.9499999999999993" customHeight="1" x14ac:dyDescent="0.2">
      <c r="A24" s="135" t="s">
        <v>138</v>
      </c>
      <c r="B24" s="137">
        <v>2</v>
      </c>
      <c r="C24" s="137">
        <v>7.9</v>
      </c>
      <c r="D24" s="137">
        <v>8.3000000000000007</v>
      </c>
      <c r="E24" s="137">
        <v>3.3</v>
      </c>
      <c r="F24" s="137">
        <v>0.2</v>
      </c>
      <c r="G24" s="137">
        <v>11.9</v>
      </c>
      <c r="I24" s="137"/>
      <c r="J24" s="137"/>
      <c r="K24" s="137"/>
      <c r="L24" s="137"/>
      <c r="M24" s="137"/>
      <c r="N24" s="137"/>
      <c r="O24" s="137"/>
      <c r="P24" s="137"/>
    </row>
    <row r="25" spans="1:16" s="135" customFormat="1" ht="9.9499999999999993" customHeight="1" x14ac:dyDescent="0.2">
      <c r="A25" s="135" t="s">
        <v>139</v>
      </c>
      <c r="B25" s="137">
        <v>1.2</v>
      </c>
      <c r="C25" s="137">
        <v>7.8</v>
      </c>
      <c r="D25" s="137">
        <v>6.9</v>
      </c>
      <c r="E25" s="137">
        <v>2.1</v>
      </c>
      <c r="F25" s="137">
        <v>0.4</v>
      </c>
      <c r="G25" s="137">
        <v>12.9</v>
      </c>
      <c r="I25" s="137"/>
      <c r="J25" s="137"/>
      <c r="K25" s="137"/>
      <c r="L25" s="137"/>
      <c r="M25" s="137"/>
      <c r="N25" s="137"/>
      <c r="O25" s="137"/>
      <c r="P25" s="137"/>
    </row>
    <row r="26" spans="1:16" s="135" customFormat="1" ht="9.9499999999999993" customHeight="1" x14ac:dyDescent="0.2">
      <c r="A26" s="135" t="s">
        <v>140</v>
      </c>
      <c r="B26" s="137">
        <v>1.4</v>
      </c>
      <c r="C26" s="137">
        <v>6.8</v>
      </c>
      <c r="D26" s="137">
        <v>6.3</v>
      </c>
      <c r="E26" s="137">
        <v>2</v>
      </c>
      <c r="F26" s="137">
        <v>1</v>
      </c>
      <c r="G26" s="137">
        <v>9.6</v>
      </c>
      <c r="I26" s="137"/>
      <c r="J26" s="137"/>
      <c r="K26" s="137"/>
      <c r="L26" s="137"/>
      <c r="M26" s="137"/>
      <c r="N26" s="137"/>
      <c r="O26" s="137"/>
      <c r="P26" s="137"/>
    </row>
    <row r="27" spans="1:16" s="135" customFormat="1" ht="9.9499999999999993" customHeight="1" x14ac:dyDescent="0.2">
      <c r="A27" s="135" t="s">
        <v>141</v>
      </c>
      <c r="B27" s="137">
        <v>0.9</v>
      </c>
      <c r="C27" s="137">
        <v>7.1</v>
      </c>
      <c r="D27" s="137">
        <v>6.7</v>
      </c>
      <c r="E27" s="137">
        <v>2.6</v>
      </c>
      <c r="F27" s="137">
        <v>1.2</v>
      </c>
      <c r="G27" s="137">
        <v>9.6999999999999993</v>
      </c>
      <c r="I27" s="137"/>
      <c r="J27" s="137"/>
      <c r="K27" s="137"/>
      <c r="L27" s="137"/>
      <c r="M27" s="137"/>
      <c r="N27" s="137"/>
      <c r="O27" s="137"/>
      <c r="P27" s="137"/>
    </row>
    <row r="28" spans="1:16" s="135" customFormat="1" ht="9.9499999999999993" customHeight="1" x14ac:dyDescent="0.2">
      <c r="A28" s="135" t="s">
        <v>142</v>
      </c>
      <c r="B28" s="137">
        <v>0.8</v>
      </c>
      <c r="C28" s="137">
        <v>6.8</v>
      </c>
      <c r="D28" s="137">
        <v>5.9</v>
      </c>
      <c r="E28" s="137">
        <v>1.9</v>
      </c>
      <c r="F28" s="137">
        <v>0.9</v>
      </c>
      <c r="G28" s="137">
        <v>7.1</v>
      </c>
      <c r="I28" s="137"/>
      <c r="J28" s="137"/>
      <c r="K28" s="137"/>
      <c r="L28" s="137"/>
      <c r="M28" s="137"/>
      <c r="N28" s="137"/>
      <c r="O28" s="137"/>
      <c r="P28" s="137"/>
    </row>
    <row r="29" spans="1:16" s="135" customFormat="1" ht="9.9499999999999993" customHeight="1" x14ac:dyDescent="0.2">
      <c r="A29" s="135" t="s">
        <v>143</v>
      </c>
      <c r="B29" s="137">
        <v>1</v>
      </c>
      <c r="C29" s="137">
        <v>3.3</v>
      </c>
      <c r="D29" s="137">
        <v>4.8</v>
      </c>
      <c r="E29" s="137">
        <v>1.4</v>
      </c>
      <c r="F29" s="137">
        <v>1</v>
      </c>
      <c r="G29" s="137">
        <v>5.4</v>
      </c>
      <c r="I29" s="137"/>
      <c r="J29" s="137"/>
      <c r="K29" s="137"/>
      <c r="L29" s="137"/>
      <c r="M29" s="137"/>
      <c r="N29" s="137"/>
      <c r="O29" s="137"/>
      <c r="P29" s="137"/>
    </row>
    <row r="30" spans="1:16" s="135" customFormat="1" ht="9.9499999999999993" customHeight="1" x14ac:dyDescent="0.2">
      <c r="A30" s="135" t="s">
        <v>144</v>
      </c>
      <c r="B30" s="137">
        <v>1.7</v>
      </c>
      <c r="C30" s="137">
        <v>6.6</v>
      </c>
      <c r="D30" s="137">
        <v>6.4</v>
      </c>
      <c r="E30" s="137">
        <v>2</v>
      </c>
      <c r="F30" s="137">
        <v>0.9</v>
      </c>
      <c r="G30" s="137">
        <v>7.7</v>
      </c>
      <c r="I30" s="137"/>
      <c r="J30" s="137"/>
      <c r="K30" s="137"/>
      <c r="L30" s="137"/>
      <c r="M30" s="137"/>
      <c r="N30" s="137"/>
      <c r="O30" s="137"/>
      <c r="P30" s="137"/>
    </row>
    <row r="31" spans="1:16" s="135" customFormat="1" ht="9.9499999999999993" customHeight="1" x14ac:dyDescent="0.2">
      <c r="A31" s="135" t="s">
        <v>145</v>
      </c>
      <c r="B31" s="137">
        <v>1.1000000000000001</v>
      </c>
      <c r="C31" s="137">
        <v>6</v>
      </c>
      <c r="D31" s="137">
        <v>7.3</v>
      </c>
      <c r="E31" s="137">
        <v>2.1</v>
      </c>
      <c r="F31" s="137">
        <v>0.7</v>
      </c>
      <c r="G31" s="137">
        <v>8.9</v>
      </c>
      <c r="I31" s="137"/>
      <c r="J31" s="137"/>
      <c r="K31" s="137"/>
      <c r="L31" s="137"/>
      <c r="M31" s="137"/>
      <c r="N31" s="137"/>
      <c r="O31" s="137"/>
      <c r="P31" s="137"/>
    </row>
    <row r="32" spans="1:16" s="135" customFormat="1" ht="9.9499999999999993" customHeight="1" x14ac:dyDescent="0.2">
      <c r="A32" s="135" t="s">
        <v>146</v>
      </c>
      <c r="B32" s="137">
        <v>1.5</v>
      </c>
      <c r="C32" s="137">
        <v>5.2</v>
      </c>
      <c r="D32" s="137">
        <v>5.6</v>
      </c>
      <c r="E32" s="137">
        <v>2</v>
      </c>
      <c r="F32" s="137">
        <v>0.7</v>
      </c>
      <c r="G32" s="137">
        <v>6.5</v>
      </c>
      <c r="I32" s="137"/>
      <c r="J32" s="137"/>
      <c r="K32" s="137"/>
      <c r="L32" s="137"/>
      <c r="M32" s="137"/>
      <c r="N32" s="137"/>
      <c r="O32" s="137"/>
      <c r="P32" s="137"/>
    </row>
    <row r="33" spans="1:16" s="135" customFormat="1" ht="9.9499999999999993" customHeight="1" x14ac:dyDescent="0.2">
      <c r="A33" s="135" t="s">
        <v>147</v>
      </c>
      <c r="B33" s="137">
        <v>0.9</v>
      </c>
      <c r="C33" s="137">
        <v>3.7</v>
      </c>
      <c r="D33" s="137">
        <v>4.5999999999999996</v>
      </c>
      <c r="E33" s="137">
        <v>0.8</v>
      </c>
      <c r="F33" s="137">
        <v>0.5</v>
      </c>
      <c r="G33" s="137">
        <v>4.5</v>
      </c>
      <c r="I33" s="137"/>
      <c r="J33" s="137"/>
      <c r="K33" s="137"/>
      <c r="L33" s="137"/>
      <c r="M33" s="137"/>
      <c r="N33" s="137"/>
      <c r="O33" s="137"/>
      <c r="P33" s="137"/>
    </row>
    <row r="34" spans="1:16" s="135" customFormat="1" ht="9.9499999999999993" customHeight="1" x14ac:dyDescent="0.2">
      <c r="A34" s="135" t="s">
        <v>148</v>
      </c>
      <c r="B34" s="137">
        <v>1.7</v>
      </c>
      <c r="C34" s="137">
        <v>7.2</v>
      </c>
      <c r="D34" s="137">
        <v>7.7</v>
      </c>
      <c r="E34" s="137">
        <v>2.6</v>
      </c>
      <c r="F34" s="137">
        <v>1.2</v>
      </c>
      <c r="G34" s="137">
        <v>10.8</v>
      </c>
      <c r="I34" s="137"/>
      <c r="J34" s="137"/>
      <c r="K34" s="137"/>
      <c r="L34" s="137"/>
      <c r="M34" s="137"/>
      <c r="N34" s="137"/>
      <c r="O34" s="137"/>
      <c r="P34" s="137"/>
    </row>
    <row r="35" spans="1:16" s="135" customFormat="1" ht="9.9499999999999993" customHeight="1" x14ac:dyDescent="0.2">
      <c r="A35" s="140" t="s">
        <v>22</v>
      </c>
      <c r="B35" s="158">
        <v>1.7</v>
      </c>
      <c r="C35" s="158">
        <v>7.6</v>
      </c>
      <c r="D35" s="158">
        <v>9.4</v>
      </c>
      <c r="E35" s="158">
        <v>2.7</v>
      </c>
      <c r="F35" s="158">
        <v>0.9</v>
      </c>
      <c r="G35" s="158">
        <v>13.6</v>
      </c>
      <c r="H35" s="137"/>
      <c r="I35" s="137"/>
      <c r="J35" s="137"/>
      <c r="K35" s="137"/>
      <c r="L35" s="137"/>
      <c r="M35" s="137"/>
      <c r="N35" s="137"/>
      <c r="O35" s="137"/>
      <c r="P35" s="137"/>
    </row>
    <row r="36" spans="1:16" s="135" customFormat="1" ht="9.9499999999999993" customHeight="1" x14ac:dyDescent="0.2">
      <c r="A36" s="140" t="s">
        <v>23</v>
      </c>
      <c r="B36" s="158">
        <v>1.7</v>
      </c>
      <c r="C36" s="158">
        <v>8.5</v>
      </c>
      <c r="D36" s="158">
        <v>10</v>
      </c>
      <c r="E36" s="158">
        <v>3.4</v>
      </c>
      <c r="F36" s="158">
        <v>0.8</v>
      </c>
      <c r="G36" s="158">
        <v>14.3</v>
      </c>
      <c r="I36" s="137"/>
      <c r="J36" s="137"/>
      <c r="K36" s="137"/>
      <c r="L36" s="137"/>
      <c r="M36" s="137"/>
      <c r="N36" s="137"/>
      <c r="O36" s="137"/>
      <c r="P36" s="137"/>
    </row>
    <row r="37" spans="1:16" s="135" customFormat="1" ht="9.9499999999999993" customHeight="1" x14ac:dyDescent="0.2">
      <c r="A37" s="140" t="s">
        <v>149</v>
      </c>
      <c r="B37" s="158">
        <v>1.4</v>
      </c>
      <c r="C37" s="158">
        <v>7</v>
      </c>
      <c r="D37" s="158">
        <v>7.2</v>
      </c>
      <c r="E37" s="158">
        <v>2.4</v>
      </c>
      <c r="F37" s="158">
        <v>0.9</v>
      </c>
      <c r="G37" s="158">
        <v>11.8</v>
      </c>
      <c r="I37" s="137"/>
      <c r="J37" s="137"/>
      <c r="K37" s="137"/>
      <c r="L37" s="137"/>
      <c r="M37" s="137"/>
      <c r="N37" s="137"/>
      <c r="O37" s="137"/>
      <c r="P37" s="137"/>
    </row>
    <row r="38" spans="1:16" s="135" customFormat="1" ht="9.9499999999999993" customHeight="1" x14ac:dyDescent="0.2">
      <c r="A38" s="140" t="s">
        <v>25</v>
      </c>
      <c r="B38" s="158">
        <v>1.3</v>
      </c>
      <c r="C38" s="158">
        <v>5.0999999999999996</v>
      </c>
      <c r="D38" s="158">
        <v>5.7</v>
      </c>
      <c r="E38" s="158">
        <v>1.8</v>
      </c>
      <c r="F38" s="158">
        <v>0.9</v>
      </c>
      <c r="G38" s="158">
        <v>6.8</v>
      </c>
      <c r="I38" s="137"/>
      <c r="J38" s="137"/>
      <c r="K38" s="137"/>
      <c r="L38" s="137"/>
      <c r="M38" s="137"/>
      <c r="N38" s="137"/>
      <c r="O38" s="137"/>
      <c r="P38" s="137"/>
    </row>
    <row r="39" spans="1:16" s="135" customFormat="1" ht="9.9499999999999993" customHeight="1" x14ac:dyDescent="0.2">
      <c r="A39" s="140" t="s">
        <v>26</v>
      </c>
      <c r="B39" s="158">
        <v>1.1000000000000001</v>
      </c>
      <c r="C39" s="158">
        <v>4.5999999999999996</v>
      </c>
      <c r="D39" s="158">
        <v>5.3</v>
      </c>
      <c r="E39" s="158">
        <v>1.3</v>
      </c>
      <c r="F39" s="158">
        <v>0.7</v>
      </c>
      <c r="G39" s="158">
        <v>6.1</v>
      </c>
      <c r="I39" s="137"/>
      <c r="J39" s="137"/>
      <c r="K39" s="137"/>
      <c r="L39" s="137"/>
      <c r="M39" s="137"/>
      <c r="N39" s="137"/>
      <c r="O39" s="137"/>
      <c r="P39" s="137"/>
    </row>
    <row r="40" spans="1:16" s="135" customFormat="1" ht="9.9499999999999993" customHeight="1" x14ac:dyDescent="0.2">
      <c r="A40" s="140" t="s">
        <v>27</v>
      </c>
      <c r="B40" s="158">
        <v>1.5</v>
      </c>
      <c r="C40" s="158">
        <v>6.8</v>
      </c>
      <c r="D40" s="158">
        <v>7.8</v>
      </c>
      <c r="E40" s="158">
        <v>2.4</v>
      </c>
      <c r="F40" s="158">
        <v>0.9</v>
      </c>
      <c r="G40" s="158">
        <v>11</v>
      </c>
      <c r="I40" s="137"/>
      <c r="J40" s="137"/>
      <c r="K40" s="137"/>
      <c r="L40" s="137"/>
      <c r="M40" s="137"/>
      <c r="N40" s="137"/>
      <c r="O40" s="137"/>
      <c r="P40" s="137"/>
    </row>
    <row r="41" spans="1:16" ht="3" customHeight="1" x14ac:dyDescent="0.15">
      <c r="A41" s="145"/>
      <c r="B41" s="234"/>
      <c r="C41" s="234"/>
      <c r="D41" s="234"/>
      <c r="E41" s="234"/>
      <c r="F41" s="234"/>
      <c r="G41" s="234"/>
      <c r="H41" s="199"/>
    </row>
    <row r="42" spans="1:16" ht="3" customHeight="1" x14ac:dyDescent="0.15"/>
    <row r="43" spans="1:16" s="135" customFormat="1" ht="9.9499999999999993" customHeight="1" x14ac:dyDescent="0.2">
      <c r="A43" s="136" t="s">
        <v>121</v>
      </c>
      <c r="B43" s="200"/>
      <c r="C43" s="200"/>
      <c r="D43" s="200"/>
      <c r="E43" s="200"/>
      <c r="F43" s="200"/>
      <c r="G43" s="200"/>
    </row>
    <row r="44" spans="1:16" ht="9" customHeight="1" x14ac:dyDescent="0.15"/>
    <row r="45" spans="1:16" ht="9" customHeight="1" x14ac:dyDescent="0.15"/>
    <row r="46" spans="1:16" ht="9" customHeight="1" x14ac:dyDescent="0.15"/>
    <row r="47" spans="1:16" ht="9" customHeight="1" x14ac:dyDescent="0.15"/>
    <row r="48" spans="1:16" ht="9" customHeight="1" x14ac:dyDescent="0.15"/>
    <row r="49" ht="9" customHeight="1" x14ac:dyDescent="0.15"/>
    <row r="50" ht="9" customHeight="1" x14ac:dyDescent="0.15"/>
    <row r="51" ht="9" customHeight="1" x14ac:dyDescent="0.15"/>
  </sheetData>
  <mergeCells count="3">
    <mergeCell ref="A5:G5"/>
    <mergeCell ref="A8:A9"/>
    <mergeCell ref="B11:G11"/>
  </mergeCells>
  <pageMargins left="0.78740157480314965" right="0.78740157480314965" top="0.59055118110236227" bottom="0.59055118110236227" header="0" footer="0"/>
  <pageSetup paperSize="9" orientation="portrait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5"/>
  <sheetViews>
    <sheetView workbookViewId="0">
      <selection activeCell="A4" sqref="A4"/>
    </sheetView>
  </sheetViews>
  <sheetFormatPr defaultRowHeight="9" x14ac:dyDescent="0.15"/>
  <cols>
    <col min="1" max="1" width="17.5703125" style="4" customWidth="1"/>
    <col min="2" max="3" width="9" style="4" bestFit="1" customWidth="1"/>
    <col min="4" max="4" width="1" style="4" customWidth="1"/>
    <col min="5" max="6" width="9" style="4" bestFit="1" customWidth="1"/>
    <col min="7" max="7" width="9.7109375" style="4" bestFit="1" customWidth="1"/>
    <col min="8" max="8" width="0.7109375" style="4" customWidth="1"/>
    <col min="9" max="9" width="9.28515625" style="4" bestFit="1" customWidth="1"/>
    <col min="10" max="10" width="9.7109375" style="4" bestFit="1" customWidth="1"/>
    <col min="11" max="11" width="0.7109375" style="4" customWidth="1"/>
    <col min="12" max="12" width="9" style="4" bestFit="1" customWidth="1"/>
    <col min="13" max="13" width="9.7109375" style="4" bestFit="1" customWidth="1"/>
    <col min="14" max="256" width="9.140625" style="4"/>
    <col min="257" max="257" width="17.5703125" style="4" customWidth="1"/>
    <col min="258" max="259" width="9" style="4" bestFit="1" customWidth="1"/>
    <col min="260" max="260" width="1" style="4" customWidth="1"/>
    <col min="261" max="262" width="9" style="4" bestFit="1" customWidth="1"/>
    <col min="263" max="263" width="9.7109375" style="4" bestFit="1" customWidth="1"/>
    <col min="264" max="264" width="0.7109375" style="4" customWidth="1"/>
    <col min="265" max="265" width="9.28515625" style="4" bestFit="1" customWidth="1"/>
    <col min="266" max="266" width="9.7109375" style="4" bestFit="1" customWidth="1"/>
    <col min="267" max="267" width="0.7109375" style="4" customWidth="1"/>
    <col min="268" max="268" width="9" style="4" bestFit="1" customWidth="1"/>
    <col min="269" max="269" width="9.7109375" style="4" bestFit="1" customWidth="1"/>
    <col min="270" max="512" width="9.140625" style="4"/>
    <col min="513" max="513" width="17.5703125" style="4" customWidth="1"/>
    <col min="514" max="515" width="9" style="4" bestFit="1" customWidth="1"/>
    <col min="516" max="516" width="1" style="4" customWidth="1"/>
    <col min="517" max="518" width="9" style="4" bestFit="1" customWidth="1"/>
    <col min="519" max="519" width="9.7109375" style="4" bestFit="1" customWidth="1"/>
    <col min="520" max="520" width="0.7109375" style="4" customWidth="1"/>
    <col min="521" max="521" width="9.28515625" style="4" bestFit="1" customWidth="1"/>
    <col min="522" max="522" width="9.7109375" style="4" bestFit="1" customWidth="1"/>
    <col min="523" max="523" width="0.7109375" style="4" customWidth="1"/>
    <col min="524" max="524" width="9" style="4" bestFit="1" customWidth="1"/>
    <col min="525" max="525" width="9.7109375" style="4" bestFit="1" customWidth="1"/>
    <col min="526" max="768" width="9.140625" style="4"/>
    <col min="769" max="769" width="17.5703125" style="4" customWidth="1"/>
    <col min="770" max="771" width="9" style="4" bestFit="1" customWidth="1"/>
    <col min="772" max="772" width="1" style="4" customWidth="1"/>
    <col min="773" max="774" width="9" style="4" bestFit="1" customWidth="1"/>
    <col min="775" max="775" width="9.7109375" style="4" bestFit="1" customWidth="1"/>
    <col min="776" max="776" width="0.7109375" style="4" customWidth="1"/>
    <col min="777" max="777" width="9.28515625" style="4" bestFit="1" customWidth="1"/>
    <col min="778" max="778" width="9.7109375" style="4" bestFit="1" customWidth="1"/>
    <col min="779" max="779" width="0.7109375" style="4" customWidth="1"/>
    <col min="780" max="780" width="9" style="4" bestFit="1" customWidth="1"/>
    <col min="781" max="781" width="9.7109375" style="4" bestFit="1" customWidth="1"/>
    <col min="782" max="1024" width="9.140625" style="4"/>
    <col min="1025" max="1025" width="17.5703125" style="4" customWidth="1"/>
    <col min="1026" max="1027" width="9" style="4" bestFit="1" customWidth="1"/>
    <col min="1028" max="1028" width="1" style="4" customWidth="1"/>
    <col min="1029" max="1030" width="9" style="4" bestFit="1" customWidth="1"/>
    <col min="1031" max="1031" width="9.7109375" style="4" bestFit="1" customWidth="1"/>
    <col min="1032" max="1032" width="0.7109375" style="4" customWidth="1"/>
    <col min="1033" max="1033" width="9.28515625" style="4" bestFit="1" customWidth="1"/>
    <col min="1034" max="1034" width="9.7109375" style="4" bestFit="1" customWidth="1"/>
    <col min="1035" max="1035" width="0.7109375" style="4" customWidth="1"/>
    <col min="1036" max="1036" width="9" style="4" bestFit="1" customWidth="1"/>
    <col min="1037" max="1037" width="9.7109375" style="4" bestFit="1" customWidth="1"/>
    <col min="1038" max="1280" width="9.140625" style="4"/>
    <col min="1281" max="1281" width="17.5703125" style="4" customWidth="1"/>
    <col min="1282" max="1283" width="9" style="4" bestFit="1" customWidth="1"/>
    <col min="1284" max="1284" width="1" style="4" customWidth="1"/>
    <col min="1285" max="1286" width="9" style="4" bestFit="1" customWidth="1"/>
    <col min="1287" max="1287" width="9.7109375" style="4" bestFit="1" customWidth="1"/>
    <col min="1288" max="1288" width="0.7109375" style="4" customWidth="1"/>
    <col min="1289" max="1289" width="9.28515625" style="4" bestFit="1" customWidth="1"/>
    <col min="1290" max="1290" width="9.7109375" style="4" bestFit="1" customWidth="1"/>
    <col min="1291" max="1291" width="0.7109375" style="4" customWidth="1"/>
    <col min="1292" max="1292" width="9" style="4" bestFit="1" customWidth="1"/>
    <col min="1293" max="1293" width="9.7109375" style="4" bestFit="1" customWidth="1"/>
    <col min="1294" max="1536" width="9.140625" style="4"/>
    <col min="1537" max="1537" width="17.5703125" style="4" customWidth="1"/>
    <col min="1538" max="1539" width="9" style="4" bestFit="1" customWidth="1"/>
    <col min="1540" max="1540" width="1" style="4" customWidth="1"/>
    <col min="1541" max="1542" width="9" style="4" bestFit="1" customWidth="1"/>
    <col min="1543" max="1543" width="9.7109375" style="4" bestFit="1" customWidth="1"/>
    <col min="1544" max="1544" width="0.7109375" style="4" customWidth="1"/>
    <col min="1545" max="1545" width="9.28515625" style="4" bestFit="1" customWidth="1"/>
    <col min="1546" max="1546" width="9.7109375" style="4" bestFit="1" customWidth="1"/>
    <col min="1547" max="1547" width="0.7109375" style="4" customWidth="1"/>
    <col min="1548" max="1548" width="9" style="4" bestFit="1" customWidth="1"/>
    <col min="1549" max="1549" width="9.7109375" style="4" bestFit="1" customWidth="1"/>
    <col min="1550" max="1792" width="9.140625" style="4"/>
    <col min="1793" max="1793" width="17.5703125" style="4" customWidth="1"/>
    <col min="1794" max="1795" width="9" style="4" bestFit="1" customWidth="1"/>
    <col min="1796" max="1796" width="1" style="4" customWidth="1"/>
    <col min="1797" max="1798" width="9" style="4" bestFit="1" customWidth="1"/>
    <col min="1799" max="1799" width="9.7109375" style="4" bestFit="1" customWidth="1"/>
    <col min="1800" max="1800" width="0.7109375" style="4" customWidth="1"/>
    <col min="1801" max="1801" width="9.28515625" style="4" bestFit="1" customWidth="1"/>
    <col min="1802" max="1802" width="9.7109375" style="4" bestFit="1" customWidth="1"/>
    <col min="1803" max="1803" width="0.7109375" style="4" customWidth="1"/>
    <col min="1804" max="1804" width="9" style="4" bestFit="1" customWidth="1"/>
    <col min="1805" max="1805" width="9.7109375" style="4" bestFit="1" customWidth="1"/>
    <col min="1806" max="2048" width="9.140625" style="4"/>
    <col min="2049" max="2049" width="17.5703125" style="4" customWidth="1"/>
    <col min="2050" max="2051" width="9" style="4" bestFit="1" customWidth="1"/>
    <col min="2052" max="2052" width="1" style="4" customWidth="1"/>
    <col min="2053" max="2054" width="9" style="4" bestFit="1" customWidth="1"/>
    <col min="2055" max="2055" width="9.7109375" style="4" bestFit="1" customWidth="1"/>
    <col min="2056" max="2056" width="0.7109375" style="4" customWidth="1"/>
    <col min="2057" max="2057" width="9.28515625" style="4" bestFit="1" customWidth="1"/>
    <col min="2058" max="2058" width="9.7109375" style="4" bestFit="1" customWidth="1"/>
    <col min="2059" max="2059" width="0.7109375" style="4" customWidth="1"/>
    <col min="2060" max="2060" width="9" style="4" bestFit="1" customWidth="1"/>
    <col min="2061" max="2061" width="9.7109375" style="4" bestFit="1" customWidth="1"/>
    <col min="2062" max="2304" width="9.140625" style="4"/>
    <col min="2305" max="2305" width="17.5703125" style="4" customWidth="1"/>
    <col min="2306" max="2307" width="9" style="4" bestFit="1" customWidth="1"/>
    <col min="2308" max="2308" width="1" style="4" customWidth="1"/>
    <col min="2309" max="2310" width="9" style="4" bestFit="1" customWidth="1"/>
    <col min="2311" max="2311" width="9.7109375" style="4" bestFit="1" customWidth="1"/>
    <col min="2312" max="2312" width="0.7109375" style="4" customWidth="1"/>
    <col min="2313" max="2313" width="9.28515625" style="4" bestFit="1" customWidth="1"/>
    <col min="2314" max="2314" width="9.7109375" style="4" bestFit="1" customWidth="1"/>
    <col min="2315" max="2315" width="0.7109375" style="4" customWidth="1"/>
    <col min="2316" max="2316" width="9" style="4" bestFit="1" customWidth="1"/>
    <col min="2317" max="2317" width="9.7109375" style="4" bestFit="1" customWidth="1"/>
    <col min="2318" max="2560" width="9.140625" style="4"/>
    <col min="2561" max="2561" width="17.5703125" style="4" customWidth="1"/>
    <col min="2562" max="2563" width="9" style="4" bestFit="1" customWidth="1"/>
    <col min="2564" max="2564" width="1" style="4" customWidth="1"/>
    <col min="2565" max="2566" width="9" style="4" bestFit="1" customWidth="1"/>
    <col min="2567" max="2567" width="9.7109375" style="4" bestFit="1" customWidth="1"/>
    <col min="2568" max="2568" width="0.7109375" style="4" customWidth="1"/>
    <col min="2569" max="2569" width="9.28515625" style="4" bestFit="1" customWidth="1"/>
    <col min="2570" max="2570" width="9.7109375" style="4" bestFit="1" customWidth="1"/>
    <col min="2571" max="2571" width="0.7109375" style="4" customWidth="1"/>
    <col min="2572" max="2572" width="9" style="4" bestFit="1" customWidth="1"/>
    <col min="2573" max="2573" width="9.7109375" style="4" bestFit="1" customWidth="1"/>
    <col min="2574" max="2816" width="9.140625" style="4"/>
    <col min="2817" max="2817" width="17.5703125" style="4" customWidth="1"/>
    <col min="2818" max="2819" width="9" style="4" bestFit="1" customWidth="1"/>
    <col min="2820" max="2820" width="1" style="4" customWidth="1"/>
    <col min="2821" max="2822" width="9" style="4" bestFit="1" customWidth="1"/>
    <col min="2823" max="2823" width="9.7109375" style="4" bestFit="1" customWidth="1"/>
    <col min="2824" max="2824" width="0.7109375" style="4" customWidth="1"/>
    <col min="2825" max="2825" width="9.28515625" style="4" bestFit="1" customWidth="1"/>
    <col min="2826" max="2826" width="9.7109375" style="4" bestFit="1" customWidth="1"/>
    <col min="2827" max="2827" width="0.7109375" style="4" customWidth="1"/>
    <col min="2828" max="2828" width="9" style="4" bestFit="1" customWidth="1"/>
    <col min="2829" max="2829" width="9.7109375" style="4" bestFit="1" customWidth="1"/>
    <col min="2830" max="3072" width="9.140625" style="4"/>
    <col min="3073" max="3073" width="17.5703125" style="4" customWidth="1"/>
    <col min="3074" max="3075" width="9" style="4" bestFit="1" customWidth="1"/>
    <col min="3076" max="3076" width="1" style="4" customWidth="1"/>
    <col min="3077" max="3078" width="9" style="4" bestFit="1" customWidth="1"/>
    <col min="3079" max="3079" width="9.7109375" style="4" bestFit="1" customWidth="1"/>
    <col min="3080" max="3080" width="0.7109375" style="4" customWidth="1"/>
    <col min="3081" max="3081" width="9.28515625" style="4" bestFit="1" customWidth="1"/>
    <col min="3082" max="3082" width="9.7109375" style="4" bestFit="1" customWidth="1"/>
    <col min="3083" max="3083" width="0.7109375" style="4" customWidth="1"/>
    <col min="3084" max="3084" width="9" style="4" bestFit="1" customWidth="1"/>
    <col min="3085" max="3085" width="9.7109375" style="4" bestFit="1" customWidth="1"/>
    <col min="3086" max="3328" width="9.140625" style="4"/>
    <col min="3329" max="3329" width="17.5703125" style="4" customWidth="1"/>
    <col min="3330" max="3331" width="9" style="4" bestFit="1" customWidth="1"/>
    <col min="3332" max="3332" width="1" style="4" customWidth="1"/>
    <col min="3333" max="3334" width="9" style="4" bestFit="1" customWidth="1"/>
    <col min="3335" max="3335" width="9.7109375" style="4" bestFit="1" customWidth="1"/>
    <col min="3336" max="3336" width="0.7109375" style="4" customWidth="1"/>
    <col min="3337" max="3337" width="9.28515625" style="4" bestFit="1" customWidth="1"/>
    <col min="3338" max="3338" width="9.7109375" style="4" bestFit="1" customWidth="1"/>
    <col min="3339" max="3339" width="0.7109375" style="4" customWidth="1"/>
    <col min="3340" max="3340" width="9" style="4" bestFit="1" customWidth="1"/>
    <col min="3341" max="3341" width="9.7109375" style="4" bestFit="1" customWidth="1"/>
    <col min="3342" max="3584" width="9.140625" style="4"/>
    <col min="3585" max="3585" width="17.5703125" style="4" customWidth="1"/>
    <col min="3586" max="3587" width="9" style="4" bestFit="1" customWidth="1"/>
    <col min="3588" max="3588" width="1" style="4" customWidth="1"/>
    <col min="3589" max="3590" width="9" style="4" bestFit="1" customWidth="1"/>
    <col min="3591" max="3591" width="9.7109375" style="4" bestFit="1" customWidth="1"/>
    <col min="3592" max="3592" width="0.7109375" style="4" customWidth="1"/>
    <col min="3593" max="3593" width="9.28515625" style="4" bestFit="1" customWidth="1"/>
    <col min="3594" max="3594" width="9.7109375" style="4" bestFit="1" customWidth="1"/>
    <col min="3595" max="3595" width="0.7109375" style="4" customWidth="1"/>
    <col min="3596" max="3596" width="9" style="4" bestFit="1" customWidth="1"/>
    <col min="3597" max="3597" width="9.7109375" style="4" bestFit="1" customWidth="1"/>
    <col min="3598" max="3840" width="9.140625" style="4"/>
    <col min="3841" max="3841" width="17.5703125" style="4" customWidth="1"/>
    <col min="3842" max="3843" width="9" style="4" bestFit="1" customWidth="1"/>
    <col min="3844" max="3844" width="1" style="4" customWidth="1"/>
    <col min="3845" max="3846" width="9" style="4" bestFit="1" customWidth="1"/>
    <col min="3847" max="3847" width="9.7109375" style="4" bestFit="1" customWidth="1"/>
    <col min="3848" max="3848" width="0.7109375" style="4" customWidth="1"/>
    <col min="3849" max="3849" width="9.28515625" style="4" bestFit="1" customWidth="1"/>
    <col min="3850" max="3850" width="9.7109375" style="4" bestFit="1" customWidth="1"/>
    <col min="3851" max="3851" width="0.7109375" style="4" customWidth="1"/>
    <col min="3852" max="3852" width="9" style="4" bestFit="1" customWidth="1"/>
    <col min="3853" max="3853" width="9.7109375" style="4" bestFit="1" customWidth="1"/>
    <col min="3854" max="4096" width="9.140625" style="4"/>
    <col min="4097" max="4097" width="17.5703125" style="4" customWidth="1"/>
    <col min="4098" max="4099" width="9" style="4" bestFit="1" customWidth="1"/>
    <col min="4100" max="4100" width="1" style="4" customWidth="1"/>
    <col min="4101" max="4102" width="9" style="4" bestFit="1" customWidth="1"/>
    <col min="4103" max="4103" width="9.7109375" style="4" bestFit="1" customWidth="1"/>
    <col min="4104" max="4104" width="0.7109375" style="4" customWidth="1"/>
    <col min="4105" max="4105" width="9.28515625" style="4" bestFit="1" customWidth="1"/>
    <col min="4106" max="4106" width="9.7109375" style="4" bestFit="1" customWidth="1"/>
    <col min="4107" max="4107" width="0.7109375" style="4" customWidth="1"/>
    <col min="4108" max="4108" width="9" style="4" bestFit="1" customWidth="1"/>
    <col min="4109" max="4109" width="9.7109375" style="4" bestFit="1" customWidth="1"/>
    <col min="4110" max="4352" width="9.140625" style="4"/>
    <col min="4353" max="4353" width="17.5703125" style="4" customWidth="1"/>
    <col min="4354" max="4355" width="9" style="4" bestFit="1" customWidth="1"/>
    <col min="4356" max="4356" width="1" style="4" customWidth="1"/>
    <col min="4357" max="4358" width="9" style="4" bestFit="1" customWidth="1"/>
    <col min="4359" max="4359" width="9.7109375" style="4" bestFit="1" customWidth="1"/>
    <col min="4360" max="4360" width="0.7109375" style="4" customWidth="1"/>
    <col min="4361" max="4361" width="9.28515625" style="4" bestFit="1" customWidth="1"/>
    <col min="4362" max="4362" width="9.7109375" style="4" bestFit="1" customWidth="1"/>
    <col min="4363" max="4363" width="0.7109375" style="4" customWidth="1"/>
    <col min="4364" max="4364" width="9" style="4" bestFit="1" customWidth="1"/>
    <col min="4365" max="4365" width="9.7109375" style="4" bestFit="1" customWidth="1"/>
    <col min="4366" max="4608" width="9.140625" style="4"/>
    <col min="4609" max="4609" width="17.5703125" style="4" customWidth="1"/>
    <col min="4610" max="4611" width="9" style="4" bestFit="1" customWidth="1"/>
    <col min="4612" max="4612" width="1" style="4" customWidth="1"/>
    <col min="4613" max="4614" width="9" style="4" bestFit="1" customWidth="1"/>
    <col min="4615" max="4615" width="9.7109375" style="4" bestFit="1" customWidth="1"/>
    <col min="4616" max="4616" width="0.7109375" style="4" customWidth="1"/>
    <col min="4617" max="4617" width="9.28515625" style="4" bestFit="1" customWidth="1"/>
    <col min="4618" max="4618" width="9.7109375" style="4" bestFit="1" customWidth="1"/>
    <col min="4619" max="4619" width="0.7109375" style="4" customWidth="1"/>
    <col min="4620" max="4620" width="9" style="4" bestFit="1" customWidth="1"/>
    <col min="4621" max="4621" width="9.7109375" style="4" bestFit="1" customWidth="1"/>
    <col min="4622" max="4864" width="9.140625" style="4"/>
    <col min="4865" max="4865" width="17.5703125" style="4" customWidth="1"/>
    <col min="4866" max="4867" width="9" style="4" bestFit="1" customWidth="1"/>
    <col min="4868" max="4868" width="1" style="4" customWidth="1"/>
    <col min="4869" max="4870" width="9" style="4" bestFit="1" customWidth="1"/>
    <col min="4871" max="4871" width="9.7109375" style="4" bestFit="1" customWidth="1"/>
    <col min="4872" max="4872" width="0.7109375" style="4" customWidth="1"/>
    <col min="4873" max="4873" width="9.28515625" style="4" bestFit="1" customWidth="1"/>
    <col min="4874" max="4874" width="9.7109375" style="4" bestFit="1" customWidth="1"/>
    <col min="4875" max="4875" width="0.7109375" style="4" customWidth="1"/>
    <col min="4876" max="4876" width="9" style="4" bestFit="1" customWidth="1"/>
    <col min="4877" max="4877" width="9.7109375" style="4" bestFit="1" customWidth="1"/>
    <col min="4878" max="5120" width="9.140625" style="4"/>
    <col min="5121" max="5121" width="17.5703125" style="4" customWidth="1"/>
    <col min="5122" max="5123" width="9" style="4" bestFit="1" customWidth="1"/>
    <col min="5124" max="5124" width="1" style="4" customWidth="1"/>
    <col min="5125" max="5126" width="9" style="4" bestFit="1" customWidth="1"/>
    <col min="5127" max="5127" width="9.7109375" style="4" bestFit="1" customWidth="1"/>
    <col min="5128" max="5128" width="0.7109375" style="4" customWidth="1"/>
    <col min="5129" max="5129" width="9.28515625" style="4" bestFit="1" customWidth="1"/>
    <col min="5130" max="5130" width="9.7109375" style="4" bestFit="1" customWidth="1"/>
    <col min="5131" max="5131" width="0.7109375" style="4" customWidth="1"/>
    <col min="5132" max="5132" width="9" style="4" bestFit="1" customWidth="1"/>
    <col min="5133" max="5133" width="9.7109375" style="4" bestFit="1" customWidth="1"/>
    <col min="5134" max="5376" width="9.140625" style="4"/>
    <col min="5377" max="5377" width="17.5703125" style="4" customWidth="1"/>
    <col min="5378" max="5379" width="9" style="4" bestFit="1" customWidth="1"/>
    <col min="5380" max="5380" width="1" style="4" customWidth="1"/>
    <col min="5381" max="5382" width="9" style="4" bestFit="1" customWidth="1"/>
    <col min="5383" max="5383" width="9.7109375" style="4" bestFit="1" customWidth="1"/>
    <col min="5384" max="5384" width="0.7109375" style="4" customWidth="1"/>
    <col min="5385" max="5385" width="9.28515625" style="4" bestFit="1" customWidth="1"/>
    <col min="5386" max="5386" width="9.7109375" style="4" bestFit="1" customWidth="1"/>
    <col min="5387" max="5387" width="0.7109375" style="4" customWidth="1"/>
    <col min="5388" max="5388" width="9" style="4" bestFit="1" customWidth="1"/>
    <col min="5389" max="5389" width="9.7109375" style="4" bestFit="1" customWidth="1"/>
    <col min="5390" max="5632" width="9.140625" style="4"/>
    <col min="5633" max="5633" width="17.5703125" style="4" customWidth="1"/>
    <col min="5634" max="5635" width="9" style="4" bestFit="1" customWidth="1"/>
    <col min="5636" max="5636" width="1" style="4" customWidth="1"/>
    <col min="5637" max="5638" width="9" style="4" bestFit="1" customWidth="1"/>
    <col min="5639" max="5639" width="9.7109375" style="4" bestFit="1" customWidth="1"/>
    <col min="5640" max="5640" width="0.7109375" style="4" customWidth="1"/>
    <col min="5641" max="5641" width="9.28515625" style="4" bestFit="1" customWidth="1"/>
    <col min="5642" max="5642" width="9.7109375" style="4" bestFit="1" customWidth="1"/>
    <col min="5643" max="5643" width="0.7109375" style="4" customWidth="1"/>
    <col min="5644" max="5644" width="9" style="4" bestFit="1" customWidth="1"/>
    <col min="5645" max="5645" width="9.7109375" style="4" bestFit="1" customWidth="1"/>
    <col min="5646" max="5888" width="9.140625" style="4"/>
    <col min="5889" max="5889" width="17.5703125" style="4" customWidth="1"/>
    <col min="5890" max="5891" width="9" style="4" bestFit="1" customWidth="1"/>
    <col min="5892" max="5892" width="1" style="4" customWidth="1"/>
    <col min="5893" max="5894" width="9" style="4" bestFit="1" customWidth="1"/>
    <col min="5895" max="5895" width="9.7109375" style="4" bestFit="1" customWidth="1"/>
    <col min="5896" max="5896" width="0.7109375" style="4" customWidth="1"/>
    <col min="5897" max="5897" width="9.28515625" style="4" bestFit="1" customWidth="1"/>
    <col min="5898" max="5898" width="9.7109375" style="4" bestFit="1" customWidth="1"/>
    <col min="5899" max="5899" width="0.7109375" style="4" customWidth="1"/>
    <col min="5900" max="5900" width="9" style="4" bestFit="1" customWidth="1"/>
    <col min="5901" max="5901" width="9.7109375" style="4" bestFit="1" customWidth="1"/>
    <col min="5902" max="6144" width="9.140625" style="4"/>
    <col min="6145" max="6145" width="17.5703125" style="4" customWidth="1"/>
    <col min="6146" max="6147" width="9" style="4" bestFit="1" customWidth="1"/>
    <col min="6148" max="6148" width="1" style="4" customWidth="1"/>
    <col min="6149" max="6150" width="9" style="4" bestFit="1" customWidth="1"/>
    <col min="6151" max="6151" width="9.7109375" style="4" bestFit="1" customWidth="1"/>
    <col min="6152" max="6152" width="0.7109375" style="4" customWidth="1"/>
    <col min="6153" max="6153" width="9.28515625" style="4" bestFit="1" customWidth="1"/>
    <col min="6154" max="6154" width="9.7109375" style="4" bestFit="1" customWidth="1"/>
    <col min="6155" max="6155" width="0.7109375" style="4" customWidth="1"/>
    <col min="6156" max="6156" width="9" style="4" bestFit="1" customWidth="1"/>
    <col min="6157" max="6157" width="9.7109375" style="4" bestFit="1" customWidth="1"/>
    <col min="6158" max="6400" width="9.140625" style="4"/>
    <col min="6401" max="6401" width="17.5703125" style="4" customWidth="1"/>
    <col min="6402" max="6403" width="9" style="4" bestFit="1" customWidth="1"/>
    <col min="6404" max="6404" width="1" style="4" customWidth="1"/>
    <col min="6405" max="6406" width="9" style="4" bestFit="1" customWidth="1"/>
    <col min="6407" max="6407" width="9.7109375" style="4" bestFit="1" customWidth="1"/>
    <col min="6408" max="6408" width="0.7109375" style="4" customWidth="1"/>
    <col min="6409" max="6409" width="9.28515625" style="4" bestFit="1" customWidth="1"/>
    <col min="6410" max="6410" width="9.7109375" style="4" bestFit="1" customWidth="1"/>
    <col min="6411" max="6411" width="0.7109375" style="4" customWidth="1"/>
    <col min="6412" max="6412" width="9" style="4" bestFit="1" customWidth="1"/>
    <col min="6413" max="6413" width="9.7109375" style="4" bestFit="1" customWidth="1"/>
    <col min="6414" max="6656" width="9.140625" style="4"/>
    <col min="6657" max="6657" width="17.5703125" style="4" customWidth="1"/>
    <col min="6658" max="6659" width="9" style="4" bestFit="1" customWidth="1"/>
    <col min="6660" max="6660" width="1" style="4" customWidth="1"/>
    <col min="6661" max="6662" width="9" style="4" bestFit="1" customWidth="1"/>
    <col min="6663" max="6663" width="9.7109375" style="4" bestFit="1" customWidth="1"/>
    <col min="6664" max="6664" width="0.7109375" style="4" customWidth="1"/>
    <col min="6665" max="6665" width="9.28515625" style="4" bestFit="1" customWidth="1"/>
    <col min="6666" max="6666" width="9.7109375" style="4" bestFit="1" customWidth="1"/>
    <col min="6667" max="6667" width="0.7109375" style="4" customWidth="1"/>
    <col min="6668" max="6668" width="9" style="4" bestFit="1" customWidth="1"/>
    <col min="6669" max="6669" width="9.7109375" style="4" bestFit="1" customWidth="1"/>
    <col min="6670" max="6912" width="9.140625" style="4"/>
    <col min="6913" max="6913" width="17.5703125" style="4" customWidth="1"/>
    <col min="6914" max="6915" width="9" style="4" bestFit="1" customWidth="1"/>
    <col min="6916" max="6916" width="1" style="4" customWidth="1"/>
    <col min="6917" max="6918" width="9" style="4" bestFit="1" customWidth="1"/>
    <col min="6919" max="6919" width="9.7109375" style="4" bestFit="1" customWidth="1"/>
    <col min="6920" max="6920" width="0.7109375" style="4" customWidth="1"/>
    <col min="6921" max="6921" width="9.28515625" style="4" bestFit="1" customWidth="1"/>
    <col min="6922" max="6922" width="9.7109375" style="4" bestFit="1" customWidth="1"/>
    <col min="6923" max="6923" width="0.7109375" style="4" customWidth="1"/>
    <col min="6924" max="6924" width="9" style="4" bestFit="1" customWidth="1"/>
    <col min="6925" max="6925" width="9.7109375" style="4" bestFit="1" customWidth="1"/>
    <col min="6926" max="7168" width="9.140625" style="4"/>
    <col min="7169" max="7169" width="17.5703125" style="4" customWidth="1"/>
    <col min="7170" max="7171" width="9" style="4" bestFit="1" customWidth="1"/>
    <col min="7172" max="7172" width="1" style="4" customWidth="1"/>
    <col min="7173" max="7174" width="9" style="4" bestFit="1" customWidth="1"/>
    <col min="7175" max="7175" width="9.7109375" style="4" bestFit="1" customWidth="1"/>
    <col min="7176" max="7176" width="0.7109375" style="4" customWidth="1"/>
    <col min="7177" max="7177" width="9.28515625" style="4" bestFit="1" customWidth="1"/>
    <col min="7178" max="7178" width="9.7109375" style="4" bestFit="1" customWidth="1"/>
    <col min="7179" max="7179" width="0.7109375" style="4" customWidth="1"/>
    <col min="7180" max="7180" width="9" style="4" bestFit="1" customWidth="1"/>
    <col min="7181" max="7181" width="9.7109375" style="4" bestFit="1" customWidth="1"/>
    <col min="7182" max="7424" width="9.140625" style="4"/>
    <col min="7425" max="7425" width="17.5703125" style="4" customWidth="1"/>
    <col min="7426" max="7427" width="9" style="4" bestFit="1" customWidth="1"/>
    <col min="7428" max="7428" width="1" style="4" customWidth="1"/>
    <col min="7429" max="7430" width="9" style="4" bestFit="1" customWidth="1"/>
    <col min="7431" max="7431" width="9.7109375" style="4" bestFit="1" customWidth="1"/>
    <col min="7432" max="7432" width="0.7109375" style="4" customWidth="1"/>
    <col min="7433" max="7433" width="9.28515625" style="4" bestFit="1" customWidth="1"/>
    <col min="7434" max="7434" width="9.7109375" style="4" bestFit="1" customWidth="1"/>
    <col min="7435" max="7435" width="0.7109375" style="4" customWidth="1"/>
    <col min="7436" max="7436" width="9" style="4" bestFit="1" customWidth="1"/>
    <col min="7437" max="7437" width="9.7109375" style="4" bestFit="1" customWidth="1"/>
    <col min="7438" max="7680" width="9.140625" style="4"/>
    <col min="7681" max="7681" width="17.5703125" style="4" customWidth="1"/>
    <col min="7682" max="7683" width="9" style="4" bestFit="1" customWidth="1"/>
    <col min="7684" max="7684" width="1" style="4" customWidth="1"/>
    <col min="7685" max="7686" width="9" style="4" bestFit="1" customWidth="1"/>
    <col min="7687" max="7687" width="9.7109375" style="4" bestFit="1" customWidth="1"/>
    <col min="7688" max="7688" width="0.7109375" style="4" customWidth="1"/>
    <col min="7689" max="7689" width="9.28515625" style="4" bestFit="1" customWidth="1"/>
    <col min="7690" max="7690" width="9.7109375" style="4" bestFit="1" customWidth="1"/>
    <col min="7691" max="7691" width="0.7109375" style="4" customWidth="1"/>
    <col min="7692" max="7692" width="9" style="4" bestFit="1" customWidth="1"/>
    <col min="7693" max="7693" width="9.7109375" style="4" bestFit="1" customWidth="1"/>
    <col min="7694" max="7936" width="9.140625" style="4"/>
    <col min="7937" max="7937" width="17.5703125" style="4" customWidth="1"/>
    <col min="7938" max="7939" width="9" style="4" bestFit="1" customWidth="1"/>
    <col min="7940" max="7940" width="1" style="4" customWidth="1"/>
    <col min="7941" max="7942" width="9" style="4" bestFit="1" customWidth="1"/>
    <col min="7943" max="7943" width="9.7109375" style="4" bestFit="1" customWidth="1"/>
    <col min="7944" max="7944" width="0.7109375" style="4" customWidth="1"/>
    <col min="7945" max="7945" width="9.28515625" style="4" bestFit="1" customWidth="1"/>
    <col min="7946" max="7946" width="9.7109375" style="4" bestFit="1" customWidth="1"/>
    <col min="7947" max="7947" width="0.7109375" style="4" customWidth="1"/>
    <col min="7948" max="7948" width="9" style="4" bestFit="1" customWidth="1"/>
    <col min="7949" max="7949" width="9.7109375" style="4" bestFit="1" customWidth="1"/>
    <col min="7950" max="8192" width="9.140625" style="4"/>
    <col min="8193" max="8193" width="17.5703125" style="4" customWidth="1"/>
    <col min="8194" max="8195" width="9" style="4" bestFit="1" customWidth="1"/>
    <col min="8196" max="8196" width="1" style="4" customWidth="1"/>
    <col min="8197" max="8198" width="9" style="4" bestFit="1" customWidth="1"/>
    <col min="8199" max="8199" width="9.7109375" style="4" bestFit="1" customWidth="1"/>
    <col min="8200" max="8200" width="0.7109375" style="4" customWidth="1"/>
    <col min="8201" max="8201" width="9.28515625" style="4" bestFit="1" customWidth="1"/>
    <col min="8202" max="8202" width="9.7109375" style="4" bestFit="1" customWidth="1"/>
    <col min="8203" max="8203" width="0.7109375" style="4" customWidth="1"/>
    <col min="8204" max="8204" width="9" style="4" bestFit="1" customWidth="1"/>
    <col min="8205" max="8205" width="9.7109375" style="4" bestFit="1" customWidth="1"/>
    <col min="8206" max="8448" width="9.140625" style="4"/>
    <col min="8449" max="8449" width="17.5703125" style="4" customWidth="1"/>
    <col min="8450" max="8451" width="9" style="4" bestFit="1" customWidth="1"/>
    <col min="8452" max="8452" width="1" style="4" customWidth="1"/>
    <col min="8453" max="8454" width="9" style="4" bestFit="1" customWidth="1"/>
    <col min="8455" max="8455" width="9.7109375" style="4" bestFit="1" customWidth="1"/>
    <col min="8456" max="8456" width="0.7109375" style="4" customWidth="1"/>
    <col min="8457" max="8457" width="9.28515625" style="4" bestFit="1" customWidth="1"/>
    <col min="8458" max="8458" width="9.7109375" style="4" bestFit="1" customWidth="1"/>
    <col min="8459" max="8459" width="0.7109375" style="4" customWidth="1"/>
    <col min="8460" max="8460" width="9" style="4" bestFit="1" customWidth="1"/>
    <col min="8461" max="8461" width="9.7109375" style="4" bestFit="1" customWidth="1"/>
    <col min="8462" max="8704" width="9.140625" style="4"/>
    <col min="8705" max="8705" width="17.5703125" style="4" customWidth="1"/>
    <col min="8706" max="8707" width="9" style="4" bestFit="1" customWidth="1"/>
    <col min="8708" max="8708" width="1" style="4" customWidth="1"/>
    <col min="8709" max="8710" width="9" style="4" bestFit="1" customWidth="1"/>
    <col min="8711" max="8711" width="9.7109375" style="4" bestFit="1" customWidth="1"/>
    <col min="8712" max="8712" width="0.7109375" style="4" customWidth="1"/>
    <col min="8713" max="8713" width="9.28515625" style="4" bestFit="1" customWidth="1"/>
    <col min="8714" max="8714" width="9.7109375" style="4" bestFit="1" customWidth="1"/>
    <col min="8715" max="8715" width="0.7109375" style="4" customWidth="1"/>
    <col min="8716" max="8716" width="9" style="4" bestFit="1" customWidth="1"/>
    <col min="8717" max="8717" width="9.7109375" style="4" bestFit="1" customWidth="1"/>
    <col min="8718" max="8960" width="9.140625" style="4"/>
    <col min="8961" max="8961" width="17.5703125" style="4" customWidth="1"/>
    <col min="8962" max="8963" width="9" style="4" bestFit="1" customWidth="1"/>
    <col min="8964" max="8964" width="1" style="4" customWidth="1"/>
    <col min="8965" max="8966" width="9" style="4" bestFit="1" customWidth="1"/>
    <col min="8967" max="8967" width="9.7109375" style="4" bestFit="1" customWidth="1"/>
    <col min="8968" max="8968" width="0.7109375" style="4" customWidth="1"/>
    <col min="8969" max="8969" width="9.28515625" style="4" bestFit="1" customWidth="1"/>
    <col min="8970" max="8970" width="9.7109375" style="4" bestFit="1" customWidth="1"/>
    <col min="8971" max="8971" width="0.7109375" style="4" customWidth="1"/>
    <col min="8972" max="8972" width="9" style="4" bestFit="1" customWidth="1"/>
    <col min="8973" max="8973" width="9.7109375" style="4" bestFit="1" customWidth="1"/>
    <col min="8974" max="9216" width="9.140625" style="4"/>
    <col min="9217" max="9217" width="17.5703125" style="4" customWidth="1"/>
    <col min="9218" max="9219" width="9" style="4" bestFit="1" customWidth="1"/>
    <col min="9220" max="9220" width="1" style="4" customWidth="1"/>
    <col min="9221" max="9222" width="9" style="4" bestFit="1" customWidth="1"/>
    <col min="9223" max="9223" width="9.7109375" style="4" bestFit="1" customWidth="1"/>
    <col min="9224" max="9224" width="0.7109375" style="4" customWidth="1"/>
    <col min="9225" max="9225" width="9.28515625" style="4" bestFit="1" customWidth="1"/>
    <col min="9226" max="9226" width="9.7109375" style="4" bestFit="1" customWidth="1"/>
    <col min="9227" max="9227" width="0.7109375" style="4" customWidth="1"/>
    <col min="9228" max="9228" width="9" style="4" bestFit="1" customWidth="1"/>
    <col min="9229" max="9229" width="9.7109375" style="4" bestFit="1" customWidth="1"/>
    <col min="9230" max="9472" width="9.140625" style="4"/>
    <col min="9473" max="9473" width="17.5703125" style="4" customWidth="1"/>
    <col min="9474" max="9475" width="9" style="4" bestFit="1" customWidth="1"/>
    <col min="9476" max="9476" width="1" style="4" customWidth="1"/>
    <col min="9477" max="9478" width="9" style="4" bestFit="1" customWidth="1"/>
    <col min="9479" max="9479" width="9.7109375" style="4" bestFit="1" customWidth="1"/>
    <col min="9480" max="9480" width="0.7109375" style="4" customWidth="1"/>
    <col min="9481" max="9481" width="9.28515625" style="4" bestFit="1" customWidth="1"/>
    <col min="9482" max="9482" width="9.7109375" style="4" bestFit="1" customWidth="1"/>
    <col min="9483" max="9483" width="0.7109375" style="4" customWidth="1"/>
    <col min="9484" max="9484" width="9" style="4" bestFit="1" customWidth="1"/>
    <col min="9485" max="9485" width="9.7109375" style="4" bestFit="1" customWidth="1"/>
    <col min="9486" max="9728" width="9.140625" style="4"/>
    <col min="9729" max="9729" width="17.5703125" style="4" customWidth="1"/>
    <col min="9730" max="9731" width="9" style="4" bestFit="1" customWidth="1"/>
    <col min="9732" max="9732" width="1" style="4" customWidth="1"/>
    <col min="9733" max="9734" width="9" style="4" bestFit="1" customWidth="1"/>
    <col min="9735" max="9735" width="9.7109375" style="4" bestFit="1" customWidth="1"/>
    <col min="9736" max="9736" width="0.7109375" style="4" customWidth="1"/>
    <col min="9737" max="9737" width="9.28515625" style="4" bestFit="1" customWidth="1"/>
    <col min="9738" max="9738" width="9.7109375" style="4" bestFit="1" customWidth="1"/>
    <col min="9739" max="9739" width="0.7109375" style="4" customWidth="1"/>
    <col min="9740" max="9740" width="9" style="4" bestFit="1" customWidth="1"/>
    <col min="9741" max="9741" width="9.7109375" style="4" bestFit="1" customWidth="1"/>
    <col min="9742" max="9984" width="9.140625" style="4"/>
    <col min="9985" max="9985" width="17.5703125" style="4" customWidth="1"/>
    <col min="9986" max="9987" width="9" style="4" bestFit="1" customWidth="1"/>
    <col min="9988" max="9988" width="1" style="4" customWidth="1"/>
    <col min="9989" max="9990" width="9" style="4" bestFit="1" customWidth="1"/>
    <col min="9991" max="9991" width="9.7109375" style="4" bestFit="1" customWidth="1"/>
    <col min="9992" max="9992" width="0.7109375" style="4" customWidth="1"/>
    <col min="9993" max="9993" width="9.28515625" style="4" bestFit="1" customWidth="1"/>
    <col min="9994" max="9994" width="9.7109375" style="4" bestFit="1" customWidth="1"/>
    <col min="9995" max="9995" width="0.7109375" style="4" customWidth="1"/>
    <col min="9996" max="9996" width="9" style="4" bestFit="1" customWidth="1"/>
    <col min="9997" max="9997" width="9.7109375" style="4" bestFit="1" customWidth="1"/>
    <col min="9998" max="10240" width="9.140625" style="4"/>
    <col min="10241" max="10241" width="17.5703125" style="4" customWidth="1"/>
    <col min="10242" max="10243" width="9" style="4" bestFit="1" customWidth="1"/>
    <col min="10244" max="10244" width="1" style="4" customWidth="1"/>
    <col min="10245" max="10246" width="9" style="4" bestFit="1" customWidth="1"/>
    <col min="10247" max="10247" width="9.7109375" style="4" bestFit="1" customWidth="1"/>
    <col min="10248" max="10248" width="0.7109375" style="4" customWidth="1"/>
    <col min="10249" max="10249" width="9.28515625" style="4" bestFit="1" customWidth="1"/>
    <col min="10250" max="10250" width="9.7109375" style="4" bestFit="1" customWidth="1"/>
    <col min="10251" max="10251" width="0.7109375" style="4" customWidth="1"/>
    <col min="10252" max="10252" width="9" style="4" bestFit="1" customWidth="1"/>
    <col min="10253" max="10253" width="9.7109375" style="4" bestFit="1" customWidth="1"/>
    <col min="10254" max="10496" width="9.140625" style="4"/>
    <col min="10497" max="10497" width="17.5703125" style="4" customWidth="1"/>
    <col min="10498" max="10499" width="9" style="4" bestFit="1" customWidth="1"/>
    <col min="10500" max="10500" width="1" style="4" customWidth="1"/>
    <col min="10501" max="10502" width="9" style="4" bestFit="1" customWidth="1"/>
    <col min="10503" max="10503" width="9.7109375" style="4" bestFit="1" customWidth="1"/>
    <col min="10504" max="10504" width="0.7109375" style="4" customWidth="1"/>
    <col min="10505" max="10505" width="9.28515625" style="4" bestFit="1" customWidth="1"/>
    <col min="10506" max="10506" width="9.7109375" style="4" bestFit="1" customWidth="1"/>
    <col min="10507" max="10507" width="0.7109375" style="4" customWidth="1"/>
    <col min="10508" max="10508" width="9" style="4" bestFit="1" customWidth="1"/>
    <col min="10509" max="10509" width="9.7109375" style="4" bestFit="1" customWidth="1"/>
    <col min="10510" max="10752" width="9.140625" style="4"/>
    <col min="10753" max="10753" width="17.5703125" style="4" customWidth="1"/>
    <col min="10754" max="10755" width="9" style="4" bestFit="1" customWidth="1"/>
    <col min="10756" max="10756" width="1" style="4" customWidth="1"/>
    <col min="10757" max="10758" width="9" style="4" bestFit="1" customWidth="1"/>
    <col min="10759" max="10759" width="9.7109375" style="4" bestFit="1" customWidth="1"/>
    <col min="10760" max="10760" width="0.7109375" style="4" customWidth="1"/>
    <col min="10761" max="10761" width="9.28515625" style="4" bestFit="1" customWidth="1"/>
    <col min="10762" max="10762" width="9.7109375" style="4" bestFit="1" customWidth="1"/>
    <col min="10763" max="10763" width="0.7109375" style="4" customWidth="1"/>
    <col min="10764" max="10764" width="9" style="4" bestFit="1" customWidth="1"/>
    <col min="10765" max="10765" width="9.7109375" style="4" bestFit="1" customWidth="1"/>
    <col min="10766" max="11008" width="9.140625" style="4"/>
    <col min="11009" max="11009" width="17.5703125" style="4" customWidth="1"/>
    <col min="11010" max="11011" width="9" style="4" bestFit="1" customWidth="1"/>
    <col min="11012" max="11012" width="1" style="4" customWidth="1"/>
    <col min="11013" max="11014" width="9" style="4" bestFit="1" customWidth="1"/>
    <col min="11015" max="11015" width="9.7109375" style="4" bestFit="1" customWidth="1"/>
    <col min="11016" max="11016" width="0.7109375" style="4" customWidth="1"/>
    <col min="11017" max="11017" width="9.28515625" style="4" bestFit="1" customWidth="1"/>
    <col min="11018" max="11018" width="9.7109375" style="4" bestFit="1" customWidth="1"/>
    <col min="11019" max="11019" width="0.7109375" style="4" customWidth="1"/>
    <col min="11020" max="11020" width="9" style="4" bestFit="1" customWidth="1"/>
    <col min="11021" max="11021" width="9.7109375" style="4" bestFit="1" customWidth="1"/>
    <col min="11022" max="11264" width="9.140625" style="4"/>
    <col min="11265" max="11265" width="17.5703125" style="4" customWidth="1"/>
    <col min="11266" max="11267" width="9" style="4" bestFit="1" customWidth="1"/>
    <col min="11268" max="11268" width="1" style="4" customWidth="1"/>
    <col min="11269" max="11270" width="9" style="4" bestFit="1" customWidth="1"/>
    <col min="11271" max="11271" width="9.7109375" style="4" bestFit="1" customWidth="1"/>
    <col min="11272" max="11272" width="0.7109375" style="4" customWidth="1"/>
    <col min="11273" max="11273" width="9.28515625" style="4" bestFit="1" customWidth="1"/>
    <col min="11274" max="11274" width="9.7109375" style="4" bestFit="1" customWidth="1"/>
    <col min="11275" max="11275" width="0.7109375" style="4" customWidth="1"/>
    <col min="11276" max="11276" width="9" style="4" bestFit="1" customWidth="1"/>
    <col min="11277" max="11277" width="9.7109375" style="4" bestFit="1" customWidth="1"/>
    <col min="11278" max="11520" width="9.140625" style="4"/>
    <col min="11521" max="11521" width="17.5703125" style="4" customWidth="1"/>
    <col min="11522" max="11523" width="9" style="4" bestFit="1" customWidth="1"/>
    <col min="11524" max="11524" width="1" style="4" customWidth="1"/>
    <col min="11525" max="11526" width="9" style="4" bestFit="1" customWidth="1"/>
    <col min="11527" max="11527" width="9.7109375" style="4" bestFit="1" customWidth="1"/>
    <col min="11528" max="11528" width="0.7109375" style="4" customWidth="1"/>
    <col min="11529" max="11529" width="9.28515625" style="4" bestFit="1" customWidth="1"/>
    <col min="11530" max="11530" width="9.7109375" style="4" bestFit="1" customWidth="1"/>
    <col min="11531" max="11531" width="0.7109375" style="4" customWidth="1"/>
    <col min="11532" max="11532" width="9" style="4" bestFit="1" customWidth="1"/>
    <col min="11533" max="11533" width="9.7109375" style="4" bestFit="1" customWidth="1"/>
    <col min="11534" max="11776" width="9.140625" style="4"/>
    <col min="11777" max="11777" width="17.5703125" style="4" customWidth="1"/>
    <col min="11778" max="11779" width="9" style="4" bestFit="1" customWidth="1"/>
    <col min="11780" max="11780" width="1" style="4" customWidth="1"/>
    <col min="11781" max="11782" width="9" style="4" bestFit="1" customWidth="1"/>
    <col min="11783" max="11783" width="9.7109375" style="4" bestFit="1" customWidth="1"/>
    <col min="11784" max="11784" width="0.7109375" style="4" customWidth="1"/>
    <col min="11785" max="11785" width="9.28515625" style="4" bestFit="1" customWidth="1"/>
    <col min="11786" max="11786" width="9.7109375" style="4" bestFit="1" customWidth="1"/>
    <col min="11787" max="11787" width="0.7109375" style="4" customWidth="1"/>
    <col min="11788" max="11788" width="9" style="4" bestFit="1" customWidth="1"/>
    <col min="11789" max="11789" width="9.7109375" style="4" bestFit="1" customWidth="1"/>
    <col min="11790" max="12032" width="9.140625" style="4"/>
    <col min="12033" max="12033" width="17.5703125" style="4" customWidth="1"/>
    <col min="12034" max="12035" width="9" style="4" bestFit="1" customWidth="1"/>
    <col min="12036" max="12036" width="1" style="4" customWidth="1"/>
    <col min="12037" max="12038" width="9" style="4" bestFit="1" customWidth="1"/>
    <col min="12039" max="12039" width="9.7109375" style="4" bestFit="1" customWidth="1"/>
    <col min="12040" max="12040" width="0.7109375" style="4" customWidth="1"/>
    <col min="12041" max="12041" width="9.28515625" style="4" bestFit="1" customWidth="1"/>
    <col min="12042" max="12042" width="9.7109375" style="4" bestFit="1" customWidth="1"/>
    <col min="12043" max="12043" width="0.7109375" style="4" customWidth="1"/>
    <col min="12044" max="12044" width="9" style="4" bestFit="1" customWidth="1"/>
    <col min="12045" max="12045" width="9.7109375" style="4" bestFit="1" customWidth="1"/>
    <col min="12046" max="12288" width="9.140625" style="4"/>
    <col min="12289" max="12289" width="17.5703125" style="4" customWidth="1"/>
    <col min="12290" max="12291" width="9" style="4" bestFit="1" customWidth="1"/>
    <col min="12292" max="12292" width="1" style="4" customWidth="1"/>
    <col min="12293" max="12294" width="9" style="4" bestFit="1" customWidth="1"/>
    <col min="12295" max="12295" width="9.7109375" style="4" bestFit="1" customWidth="1"/>
    <col min="12296" max="12296" width="0.7109375" style="4" customWidth="1"/>
    <col min="12297" max="12297" width="9.28515625" style="4" bestFit="1" customWidth="1"/>
    <col min="12298" max="12298" width="9.7109375" style="4" bestFit="1" customWidth="1"/>
    <col min="12299" max="12299" width="0.7109375" style="4" customWidth="1"/>
    <col min="12300" max="12300" width="9" style="4" bestFit="1" customWidth="1"/>
    <col min="12301" max="12301" width="9.7109375" style="4" bestFit="1" customWidth="1"/>
    <col min="12302" max="12544" width="9.140625" style="4"/>
    <col min="12545" max="12545" width="17.5703125" style="4" customWidth="1"/>
    <col min="12546" max="12547" width="9" style="4" bestFit="1" customWidth="1"/>
    <col min="12548" max="12548" width="1" style="4" customWidth="1"/>
    <col min="12549" max="12550" width="9" style="4" bestFit="1" customWidth="1"/>
    <col min="12551" max="12551" width="9.7109375" style="4" bestFit="1" customWidth="1"/>
    <col min="12552" max="12552" width="0.7109375" style="4" customWidth="1"/>
    <col min="12553" max="12553" width="9.28515625" style="4" bestFit="1" customWidth="1"/>
    <col min="12554" max="12554" width="9.7109375" style="4" bestFit="1" customWidth="1"/>
    <col min="12555" max="12555" width="0.7109375" style="4" customWidth="1"/>
    <col min="12556" max="12556" width="9" style="4" bestFit="1" customWidth="1"/>
    <col min="12557" max="12557" width="9.7109375" style="4" bestFit="1" customWidth="1"/>
    <col min="12558" max="12800" width="9.140625" style="4"/>
    <col min="12801" max="12801" width="17.5703125" style="4" customWidth="1"/>
    <col min="12802" max="12803" width="9" style="4" bestFit="1" customWidth="1"/>
    <col min="12804" max="12804" width="1" style="4" customWidth="1"/>
    <col min="12805" max="12806" width="9" style="4" bestFit="1" customWidth="1"/>
    <col min="12807" max="12807" width="9.7109375" style="4" bestFit="1" customWidth="1"/>
    <col min="12808" max="12808" width="0.7109375" style="4" customWidth="1"/>
    <col min="12809" max="12809" width="9.28515625" style="4" bestFit="1" customWidth="1"/>
    <col min="12810" max="12810" width="9.7109375" style="4" bestFit="1" customWidth="1"/>
    <col min="12811" max="12811" width="0.7109375" style="4" customWidth="1"/>
    <col min="12812" max="12812" width="9" style="4" bestFit="1" customWidth="1"/>
    <col min="12813" max="12813" width="9.7109375" style="4" bestFit="1" customWidth="1"/>
    <col min="12814" max="13056" width="9.140625" style="4"/>
    <col min="13057" max="13057" width="17.5703125" style="4" customWidth="1"/>
    <col min="13058" max="13059" width="9" style="4" bestFit="1" customWidth="1"/>
    <col min="13060" max="13060" width="1" style="4" customWidth="1"/>
    <col min="13061" max="13062" width="9" style="4" bestFit="1" customWidth="1"/>
    <col min="13063" max="13063" width="9.7109375" style="4" bestFit="1" customWidth="1"/>
    <col min="13064" max="13064" width="0.7109375" style="4" customWidth="1"/>
    <col min="13065" max="13065" width="9.28515625" style="4" bestFit="1" customWidth="1"/>
    <col min="13066" max="13066" width="9.7109375" style="4" bestFit="1" customWidth="1"/>
    <col min="13067" max="13067" width="0.7109375" style="4" customWidth="1"/>
    <col min="13068" max="13068" width="9" style="4" bestFit="1" customWidth="1"/>
    <col min="13069" max="13069" width="9.7109375" style="4" bestFit="1" customWidth="1"/>
    <col min="13070" max="13312" width="9.140625" style="4"/>
    <col min="13313" max="13313" width="17.5703125" style="4" customWidth="1"/>
    <col min="13314" max="13315" width="9" style="4" bestFit="1" customWidth="1"/>
    <col min="13316" max="13316" width="1" style="4" customWidth="1"/>
    <col min="13317" max="13318" width="9" style="4" bestFit="1" customWidth="1"/>
    <col min="13319" max="13319" width="9.7109375" style="4" bestFit="1" customWidth="1"/>
    <col min="13320" max="13320" width="0.7109375" style="4" customWidth="1"/>
    <col min="13321" max="13321" width="9.28515625" style="4" bestFit="1" customWidth="1"/>
    <col min="13322" max="13322" width="9.7109375" style="4" bestFit="1" customWidth="1"/>
    <col min="13323" max="13323" width="0.7109375" style="4" customWidth="1"/>
    <col min="13324" max="13324" width="9" style="4" bestFit="1" customWidth="1"/>
    <col min="13325" max="13325" width="9.7109375" style="4" bestFit="1" customWidth="1"/>
    <col min="13326" max="13568" width="9.140625" style="4"/>
    <col min="13569" max="13569" width="17.5703125" style="4" customWidth="1"/>
    <col min="13570" max="13571" width="9" style="4" bestFit="1" customWidth="1"/>
    <col min="13572" max="13572" width="1" style="4" customWidth="1"/>
    <col min="13573" max="13574" width="9" style="4" bestFit="1" customWidth="1"/>
    <col min="13575" max="13575" width="9.7109375" style="4" bestFit="1" customWidth="1"/>
    <col min="13576" max="13576" width="0.7109375" style="4" customWidth="1"/>
    <col min="13577" max="13577" width="9.28515625" style="4" bestFit="1" customWidth="1"/>
    <col min="13578" max="13578" width="9.7109375" style="4" bestFit="1" customWidth="1"/>
    <col min="13579" max="13579" width="0.7109375" style="4" customWidth="1"/>
    <col min="13580" max="13580" width="9" style="4" bestFit="1" customWidth="1"/>
    <col min="13581" max="13581" width="9.7109375" style="4" bestFit="1" customWidth="1"/>
    <col min="13582" max="13824" width="9.140625" style="4"/>
    <col min="13825" max="13825" width="17.5703125" style="4" customWidth="1"/>
    <col min="13826" max="13827" width="9" style="4" bestFit="1" customWidth="1"/>
    <col min="13828" max="13828" width="1" style="4" customWidth="1"/>
    <col min="13829" max="13830" width="9" style="4" bestFit="1" customWidth="1"/>
    <col min="13831" max="13831" width="9.7109375" style="4" bestFit="1" customWidth="1"/>
    <col min="13832" max="13832" width="0.7109375" style="4" customWidth="1"/>
    <col min="13833" max="13833" width="9.28515625" style="4" bestFit="1" customWidth="1"/>
    <col min="13834" max="13834" width="9.7109375" style="4" bestFit="1" customWidth="1"/>
    <col min="13835" max="13835" width="0.7109375" style="4" customWidth="1"/>
    <col min="13836" max="13836" width="9" style="4" bestFit="1" customWidth="1"/>
    <col min="13837" max="13837" width="9.7109375" style="4" bestFit="1" customWidth="1"/>
    <col min="13838" max="14080" width="9.140625" style="4"/>
    <col min="14081" max="14081" width="17.5703125" style="4" customWidth="1"/>
    <col min="14082" max="14083" width="9" style="4" bestFit="1" customWidth="1"/>
    <col min="14084" max="14084" width="1" style="4" customWidth="1"/>
    <col min="14085" max="14086" width="9" style="4" bestFit="1" customWidth="1"/>
    <col min="14087" max="14087" width="9.7109375" style="4" bestFit="1" customWidth="1"/>
    <col min="14088" max="14088" width="0.7109375" style="4" customWidth="1"/>
    <col min="14089" max="14089" width="9.28515625" style="4" bestFit="1" customWidth="1"/>
    <col min="14090" max="14090" width="9.7109375" style="4" bestFit="1" customWidth="1"/>
    <col min="14091" max="14091" width="0.7109375" style="4" customWidth="1"/>
    <col min="14092" max="14092" width="9" style="4" bestFit="1" customWidth="1"/>
    <col min="14093" max="14093" width="9.7109375" style="4" bestFit="1" customWidth="1"/>
    <col min="14094" max="14336" width="9.140625" style="4"/>
    <col min="14337" max="14337" width="17.5703125" style="4" customWidth="1"/>
    <col min="14338" max="14339" width="9" style="4" bestFit="1" customWidth="1"/>
    <col min="14340" max="14340" width="1" style="4" customWidth="1"/>
    <col min="14341" max="14342" width="9" style="4" bestFit="1" customWidth="1"/>
    <col min="14343" max="14343" width="9.7109375" style="4" bestFit="1" customWidth="1"/>
    <col min="14344" max="14344" width="0.7109375" style="4" customWidth="1"/>
    <col min="14345" max="14345" width="9.28515625" style="4" bestFit="1" customWidth="1"/>
    <col min="14346" max="14346" width="9.7109375" style="4" bestFit="1" customWidth="1"/>
    <col min="14347" max="14347" width="0.7109375" style="4" customWidth="1"/>
    <col min="14348" max="14348" width="9" style="4" bestFit="1" customWidth="1"/>
    <col min="14349" max="14349" width="9.7109375" style="4" bestFit="1" customWidth="1"/>
    <col min="14350" max="14592" width="9.140625" style="4"/>
    <col min="14593" max="14593" width="17.5703125" style="4" customWidth="1"/>
    <col min="14594" max="14595" width="9" style="4" bestFit="1" customWidth="1"/>
    <col min="14596" max="14596" width="1" style="4" customWidth="1"/>
    <col min="14597" max="14598" width="9" style="4" bestFit="1" customWidth="1"/>
    <col min="14599" max="14599" width="9.7109375" style="4" bestFit="1" customWidth="1"/>
    <col min="14600" max="14600" width="0.7109375" style="4" customWidth="1"/>
    <col min="14601" max="14601" width="9.28515625" style="4" bestFit="1" customWidth="1"/>
    <col min="14602" max="14602" width="9.7109375" style="4" bestFit="1" customWidth="1"/>
    <col min="14603" max="14603" width="0.7109375" style="4" customWidth="1"/>
    <col min="14604" max="14604" width="9" style="4" bestFit="1" customWidth="1"/>
    <col min="14605" max="14605" width="9.7109375" style="4" bestFit="1" customWidth="1"/>
    <col min="14606" max="14848" width="9.140625" style="4"/>
    <col min="14849" max="14849" width="17.5703125" style="4" customWidth="1"/>
    <col min="14850" max="14851" width="9" style="4" bestFit="1" customWidth="1"/>
    <col min="14852" max="14852" width="1" style="4" customWidth="1"/>
    <col min="14853" max="14854" width="9" style="4" bestFit="1" customWidth="1"/>
    <col min="14855" max="14855" width="9.7109375" style="4" bestFit="1" customWidth="1"/>
    <col min="14856" max="14856" width="0.7109375" style="4" customWidth="1"/>
    <col min="14857" max="14857" width="9.28515625" style="4" bestFit="1" customWidth="1"/>
    <col min="14858" max="14858" width="9.7109375" style="4" bestFit="1" customWidth="1"/>
    <col min="14859" max="14859" width="0.7109375" style="4" customWidth="1"/>
    <col min="14860" max="14860" width="9" style="4" bestFit="1" customWidth="1"/>
    <col min="14861" max="14861" width="9.7109375" style="4" bestFit="1" customWidth="1"/>
    <col min="14862" max="15104" width="9.140625" style="4"/>
    <col min="15105" max="15105" width="17.5703125" style="4" customWidth="1"/>
    <col min="15106" max="15107" width="9" style="4" bestFit="1" customWidth="1"/>
    <col min="15108" max="15108" width="1" style="4" customWidth="1"/>
    <col min="15109" max="15110" width="9" style="4" bestFit="1" customWidth="1"/>
    <col min="15111" max="15111" width="9.7109375" style="4" bestFit="1" customWidth="1"/>
    <col min="15112" max="15112" width="0.7109375" style="4" customWidth="1"/>
    <col min="15113" max="15113" width="9.28515625" style="4" bestFit="1" customWidth="1"/>
    <col min="15114" max="15114" width="9.7109375" style="4" bestFit="1" customWidth="1"/>
    <col min="15115" max="15115" width="0.7109375" style="4" customWidth="1"/>
    <col min="15116" max="15116" width="9" style="4" bestFit="1" customWidth="1"/>
    <col min="15117" max="15117" width="9.7109375" style="4" bestFit="1" customWidth="1"/>
    <col min="15118" max="15360" width="9.140625" style="4"/>
    <col min="15361" max="15361" width="17.5703125" style="4" customWidth="1"/>
    <col min="15362" max="15363" width="9" style="4" bestFit="1" customWidth="1"/>
    <col min="15364" max="15364" width="1" style="4" customWidth="1"/>
    <col min="15365" max="15366" width="9" style="4" bestFit="1" customWidth="1"/>
    <col min="15367" max="15367" width="9.7109375" style="4" bestFit="1" customWidth="1"/>
    <col min="15368" max="15368" width="0.7109375" style="4" customWidth="1"/>
    <col min="15369" max="15369" width="9.28515625" style="4" bestFit="1" customWidth="1"/>
    <col min="15370" max="15370" width="9.7109375" style="4" bestFit="1" customWidth="1"/>
    <col min="15371" max="15371" width="0.7109375" style="4" customWidth="1"/>
    <col min="15372" max="15372" width="9" style="4" bestFit="1" customWidth="1"/>
    <col min="15373" max="15373" width="9.7109375" style="4" bestFit="1" customWidth="1"/>
    <col min="15374" max="15616" width="9.140625" style="4"/>
    <col min="15617" max="15617" width="17.5703125" style="4" customWidth="1"/>
    <col min="15618" max="15619" width="9" style="4" bestFit="1" customWidth="1"/>
    <col min="15620" max="15620" width="1" style="4" customWidth="1"/>
    <col min="15621" max="15622" width="9" style="4" bestFit="1" customWidth="1"/>
    <col min="15623" max="15623" width="9.7109375" style="4" bestFit="1" customWidth="1"/>
    <col min="15624" max="15624" width="0.7109375" style="4" customWidth="1"/>
    <col min="15625" max="15625" width="9.28515625" style="4" bestFit="1" customWidth="1"/>
    <col min="15626" max="15626" width="9.7109375" style="4" bestFit="1" customWidth="1"/>
    <col min="15627" max="15627" width="0.7109375" style="4" customWidth="1"/>
    <col min="15628" max="15628" width="9" style="4" bestFit="1" customWidth="1"/>
    <col min="15629" max="15629" width="9.7109375" style="4" bestFit="1" customWidth="1"/>
    <col min="15630" max="15872" width="9.140625" style="4"/>
    <col min="15873" max="15873" width="17.5703125" style="4" customWidth="1"/>
    <col min="15874" max="15875" width="9" style="4" bestFit="1" customWidth="1"/>
    <col min="15876" max="15876" width="1" style="4" customWidth="1"/>
    <col min="15877" max="15878" width="9" style="4" bestFit="1" customWidth="1"/>
    <col min="15879" max="15879" width="9.7109375" style="4" bestFit="1" customWidth="1"/>
    <col min="15880" max="15880" width="0.7109375" style="4" customWidth="1"/>
    <col min="15881" max="15881" width="9.28515625" style="4" bestFit="1" customWidth="1"/>
    <col min="15882" max="15882" width="9.7109375" style="4" bestFit="1" customWidth="1"/>
    <col min="15883" max="15883" width="0.7109375" style="4" customWidth="1"/>
    <col min="15884" max="15884" width="9" style="4" bestFit="1" customWidth="1"/>
    <col min="15885" max="15885" width="9.7109375" style="4" bestFit="1" customWidth="1"/>
    <col min="15886" max="16128" width="9.140625" style="4"/>
    <col min="16129" max="16129" width="17.5703125" style="4" customWidth="1"/>
    <col min="16130" max="16131" width="9" style="4" bestFit="1" customWidth="1"/>
    <col min="16132" max="16132" width="1" style="4" customWidth="1"/>
    <col min="16133" max="16134" width="9" style="4" bestFit="1" customWidth="1"/>
    <col min="16135" max="16135" width="9.7109375" style="4" bestFit="1" customWidth="1"/>
    <col min="16136" max="16136" width="0.7109375" style="4" customWidth="1"/>
    <col min="16137" max="16137" width="9.28515625" style="4" bestFit="1" customWidth="1"/>
    <col min="16138" max="16138" width="9.7109375" style="4" bestFit="1" customWidth="1"/>
    <col min="16139" max="16139" width="0.7109375" style="4" customWidth="1"/>
    <col min="16140" max="16140" width="9" style="4" bestFit="1" customWidth="1"/>
    <col min="16141" max="16141" width="9.7109375" style="4" bestFit="1" customWidth="1"/>
    <col min="16142" max="16384" width="9.140625" style="4"/>
  </cols>
  <sheetData>
    <row r="1" spans="1:256" ht="12" x14ac:dyDescent="0.15">
      <c r="A1" s="46"/>
      <c r="B1" s="47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46"/>
      <c r="AN1" s="46"/>
      <c r="AO1" s="46"/>
      <c r="AP1" s="46"/>
      <c r="AQ1" s="46"/>
      <c r="AR1" s="46"/>
      <c r="AS1" s="46"/>
      <c r="AT1" s="46"/>
      <c r="AU1" s="46"/>
      <c r="AV1" s="46"/>
      <c r="AW1" s="46"/>
      <c r="AX1" s="46"/>
      <c r="AY1" s="46"/>
      <c r="AZ1" s="46"/>
      <c r="BA1" s="46"/>
      <c r="BB1" s="46"/>
      <c r="BC1" s="46"/>
      <c r="BD1" s="46"/>
      <c r="BE1" s="46"/>
      <c r="BF1" s="46"/>
      <c r="BG1" s="46"/>
      <c r="BH1" s="46"/>
      <c r="BI1" s="46"/>
      <c r="BJ1" s="46"/>
      <c r="BK1" s="46"/>
      <c r="BL1" s="46"/>
      <c r="BM1" s="46"/>
      <c r="BN1" s="46"/>
      <c r="BO1" s="46"/>
      <c r="BP1" s="46"/>
      <c r="BQ1" s="46"/>
      <c r="BR1" s="46"/>
      <c r="BS1" s="46"/>
      <c r="BT1" s="46"/>
      <c r="BU1" s="46"/>
      <c r="BV1" s="46"/>
      <c r="BW1" s="46"/>
      <c r="BX1" s="46"/>
      <c r="BY1" s="46"/>
      <c r="BZ1" s="46"/>
      <c r="CA1" s="46"/>
      <c r="CB1" s="46"/>
      <c r="CC1" s="46"/>
      <c r="CD1" s="46"/>
      <c r="CE1" s="46"/>
      <c r="CF1" s="46"/>
      <c r="CG1" s="46"/>
      <c r="CH1" s="46"/>
      <c r="CI1" s="46"/>
      <c r="CJ1" s="46"/>
      <c r="CK1" s="46"/>
      <c r="CL1" s="46"/>
      <c r="CM1" s="46"/>
      <c r="CN1" s="46"/>
      <c r="CO1" s="46"/>
      <c r="CP1" s="46"/>
      <c r="CQ1" s="46"/>
      <c r="CR1" s="46"/>
      <c r="CS1" s="46"/>
      <c r="CT1" s="46"/>
      <c r="CU1" s="46"/>
      <c r="CV1" s="46"/>
      <c r="CW1" s="46"/>
      <c r="CX1" s="46"/>
      <c r="CY1" s="46"/>
      <c r="CZ1" s="46"/>
      <c r="DA1" s="46"/>
      <c r="DB1" s="46"/>
      <c r="DC1" s="46"/>
      <c r="DD1" s="46"/>
      <c r="DE1" s="46"/>
      <c r="DF1" s="46"/>
      <c r="DG1" s="46"/>
      <c r="DH1" s="46"/>
      <c r="DI1" s="46"/>
      <c r="DJ1" s="46"/>
      <c r="DK1" s="46"/>
      <c r="DL1" s="46"/>
      <c r="DM1" s="46"/>
      <c r="DN1" s="46"/>
      <c r="DO1" s="46"/>
      <c r="DP1" s="46"/>
      <c r="DQ1" s="46"/>
      <c r="DR1" s="46"/>
      <c r="DS1" s="46"/>
      <c r="DT1" s="46"/>
      <c r="DU1" s="46"/>
      <c r="DV1" s="46"/>
      <c r="DW1" s="46"/>
      <c r="DX1" s="46"/>
      <c r="DY1" s="46"/>
      <c r="DZ1" s="46"/>
      <c r="EA1" s="46"/>
      <c r="EB1" s="46"/>
      <c r="EC1" s="46"/>
      <c r="ED1" s="46"/>
      <c r="EE1" s="46"/>
      <c r="EF1" s="46"/>
      <c r="EG1" s="46"/>
      <c r="EH1" s="46"/>
      <c r="EI1" s="46"/>
      <c r="EJ1" s="46"/>
      <c r="EK1" s="46"/>
      <c r="EL1" s="46"/>
      <c r="EM1" s="46"/>
      <c r="EN1" s="46"/>
      <c r="EO1" s="46"/>
      <c r="EP1" s="46"/>
      <c r="EQ1" s="46"/>
      <c r="ER1" s="46"/>
      <c r="ES1" s="46"/>
      <c r="ET1" s="46"/>
      <c r="EU1" s="46"/>
      <c r="EV1" s="46"/>
      <c r="EW1" s="46"/>
      <c r="EX1" s="46"/>
      <c r="EY1" s="46"/>
      <c r="EZ1" s="46"/>
      <c r="FA1" s="46"/>
      <c r="FB1" s="46"/>
      <c r="FC1" s="46"/>
      <c r="FD1" s="46"/>
      <c r="FE1" s="46"/>
      <c r="FF1" s="46"/>
      <c r="FG1" s="46"/>
      <c r="FH1" s="46"/>
      <c r="FI1" s="46"/>
      <c r="FJ1" s="46"/>
      <c r="FK1" s="46"/>
      <c r="FL1" s="46"/>
      <c r="FM1" s="46"/>
      <c r="FN1" s="46"/>
      <c r="FO1" s="46"/>
      <c r="FP1" s="46"/>
      <c r="FQ1" s="46"/>
      <c r="FR1" s="46"/>
      <c r="FS1" s="46"/>
      <c r="FT1" s="46"/>
      <c r="FU1" s="46"/>
      <c r="FV1" s="46"/>
      <c r="FW1" s="46"/>
      <c r="FX1" s="46"/>
      <c r="FY1" s="46"/>
      <c r="FZ1" s="46"/>
      <c r="GA1" s="46"/>
      <c r="GB1" s="46"/>
      <c r="GC1" s="46"/>
      <c r="GD1" s="46"/>
      <c r="GE1" s="46"/>
      <c r="GF1" s="46"/>
      <c r="GG1" s="46"/>
      <c r="GH1" s="46"/>
      <c r="GI1" s="46"/>
      <c r="GJ1" s="46"/>
      <c r="GK1" s="46"/>
      <c r="GL1" s="46"/>
      <c r="GM1" s="46"/>
      <c r="GN1" s="46"/>
      <c r="GO1" s="46"/>
      <c r="GP1" s="46"/>
      <c r="GQ1" s="46"/>
      <c r="GR1" s="46"/>
      <c r="GS1" s="46"/>
      <c r="GT1" s="46"/>
      <c r="GU1" s="46"/>
      <c r="GV1" s="46"/>
      <c r="GW1" s="46"/>
      <c r="GX1" s="46"/>
      <c r="GY1" s="46"/>
      <c r="GZ1" s="46"/>
      <c r="HA1" s="46"/>
      <c r="HB1" s="46"/>
      <c r="HC1" s="46"/>
      <c r="HD1" s="46"/>
      <c r="HE1" s="46"/>
      <c r="HF1" s="46"/>
      <c r="HG1" s="46"/>
      <c r="HH1" s="46"/>
      <c r="HI1" s="46"/>
      <c r="HJ1" s="46"/>
      <c r="HK1" s="46"/>
      <c r="HL1" s="46"/>
      <c r="HM1" s="46"/>
      <c r="HN1" s="46"/>
      <c r="HO1" s="46"/>
      <c r="HP1" s="46"/>
      <c r="HQ1" s="46"/>
      <c r="HR1" s="46"/>
      <c r="HS1" s="46"/>
      <c r="HT1" s="46"/>
      <c r="HU1" s="46"/>
      <c r="HV1" s="46"/>
      <c r="HW1" s="46"/>
      <c r="HX1" s="46"/>
      <c r="HY1" s="46"/>
      <c r="HZ1" s="46"/>
      <c r="IA1" s="46"/>
      <c r="IB1" s="46"/>
      <c r="IC1" s="46"/>
      <c r="ID1" s="46"/>
      <c r="IE1" s="46"/>
      <c r="IF1" s="46"/>
      <c r="IG1" s="46"/>
      <c r="IH1" s="46"/>
      <c r="II1" s="46"/>
      <c r="IJ1" s="46"/>
      <c r="IK1" s="46"/>
      <c r="IL1" s="46"/>
      <c r="IM1" s="46"/>
      <c r="IN1" s="46"/>
      <c r="IO1" s="46"/>
      <c r="IP1" s="46"/>
      <c r="IQ1" s="46"/>
      <c r="IR1" s="46"/>
      <c r="IS1" s="46"/>
      <c r="IT1" s="46"/>
      <c r="IU1" s="46"/>
      <c r="IV1" s="46"/>
    </row>
    <row r="2" spans="1:256" ht="12" x14ac:dyDescent="0.15">
      <c r="A2" s="46"/>
      <c r="B2" s="47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46"/>
      <c r="BF2" s="46"/>
      <c r="BG2" s="46"/>
      <c r="BH2" s="46"/>
      <c r="BI2" s="46"/>
      <c r="BJ2" s="46"/>
      <c r="BK2" s="46"/>
      <c r="BL2" s="46"/>
      <c r="BM2" s="46"/>
      <c r="BN2" s="46"/>
      <c r="BO2" s="46"/>
      <c r="BP2" s="46"/>
      <c r="BQ2" s="46"/>
      <c r="BR2" s="46"/>
      <c r="BS2" s="46"/>
      <c r="BT2" s="46"/>
      <c r="BU2" s="46"/>
      <c r="BV2" s="46"/>
      <c r="BW2" s="46"/>
      <c r="BX2" s="46"/>
      <c r="BY2" s="46"/>
      <c r="BZ2" s="46"/>
      <c r="CA2" s="46"/>
      <c r="CB2" s="46"/>
      <c r="CC2" s="46"/>
      <c r="CD2" s="46"/>
      <c r="CE2" s="46"/>
      <c r="CF2" s="46"/>
      <c r="CG2" s="46"/>
      <c r="CH2" s="46"/>
      <c r="CI2" s="46"/>
      <c r="CJ2" s="46"/>
      <c r="CK2" s="46"/>
      <c r="CL2" s="46"/>
      <c r="CM2" s="46"/>
      <c r="CN2" s="46"/>
      <c r="CO2" s="46"/>
      <c r="CP2" s="46"/>
      <c r="CQ2" s="46"/>
      <c r="CR2" s="46"/>
      <c r="CS2" s="46"/>
      <c r="CT2" s="46"/>
      <c r="CU2" s="46"/>
      <c r="CV2" s="46"/>
      <c r="CW2" s="46"/>
      <c r="CX2" s="46"/>
      <c r="CY2" s="46"/>
      <c r="CZ2" s="46"/>
      <c r="DA2" s="46"/>
      <c r="DB2" s="46"/>
      <c r="DC2" s="46"/>
      <c r="DD2" s="46"/>
      <c r="DE2" s="46"/>
      <c r="DF2" s="46"/>
      <c r="DG2" s="46"/>
      <c r="DH2" s="46"/>
      <c r="DI2" s="46"/>
      <c r="DJ2" s="46"/>
      <c r="DK2" s="46"/>
      <c r="DL2" s="46"/>
      <c r="DM2" s="46"/>
      <c r="DN2" s="46"/>
      <c r="DO2" s="46"/>
      <c r="DP2" s="46"/>
      <c r="DQ2" s="46"/>
      <c r="DR2" s="46"/>
      <c r="DS2" s="46"/>
      <c r="DT2" s="46"/>
      <c r="DU2" s="46"/>
      <c r="DV2" s="46"/>
      <c r="DW2" s="46"/>
      <c r="DX2" s="46"/>
      <c r="DY2" s="46"/>
      <c r="DZ2" s="46"/>
      <c r="EA2" s="46"/>
      <c r="EB2" s="46"/>
      <c r="EC2" s="46"/>
      <c r="ED2" s="46"/>
      <c r="EE2" s="46"/>
      <c r="EF2" s="46"/>
      <c r="EG2" s="46"/>
      <c r="EH2" s="46"/>
      <c r="EI2" s="46"/>
      <c r="EJ2" s="46"/>
      <c r="EK2" s="46"/>
      <c r="EL2" s="46"/>
      <c r="EM2" s="46"/>
      <c r="EN2" s="46"/>
      <c r="EO2" s="46"/>
      <c r="EP2" s="46"/>
      <c r="EQ2" s="46"/>
      <c r="ER2" s="46"/>
      <c r="ES2" s="46"/>
      <c r="ET2" s="46"/>
      <c r="EU2" s="46"/>
      <c r="EV2" s="46"/>
      <c r="EW2" s="46"/>
      <c r="EX2" s="46"/>
      <c r="EY2" s="46"/>
      <c r="EZ2" s="46"/>
      <c r="FA2" s="46"/>
      <c r="FB2" s="46"/>
      <c r="FC2" s="46"/>
      <c r="FD2" s="46"/>
      <c r="FE2" s="46"/>
      <c r="FF2" s="46"/>
      <c r="FG2" s="46"/>
      <c r="FH2" s="46"/>
      <c r="FI2" s="46"/>
      <c r="FJ2" s="46"/>
      <c r="FK2" s="46"/>
      <c r="FL2" s="46"/>
      <c r="FM2" s="46"/>
      <c r="FN2" s="46"/>
      <c r="FO2" s="46"/>
      <c r="FP2" s="46"/>
      <c r="FQ2" s="46"/>
      <c r="FR2" s="46"/>
      <c r="FS2" s="46"/>
      <c r="FT2" s="46"/>
      <c r="FU2" s="46"/>
      <c r="FV2" s="46"/>
      <c r="FW2" s="46"/>
      <c r="FX2" s="46"/>
      <c r="FY2" s="46"/>
      <c r="FZ2" s="46"/>
      <c r="GA2" s="46"/>
      <c r="GB2" s="46"/>
      <c r="GC2" s="46"/>
      <c r="GD2" s="46"/>
      <c r="GE2" s="46"/>
      <c r="GF2" s="46"/>
      <c r="GG2" s="46"/>
      <c r="GH2" s="46"/>
      <c r="GI2" s="46"/>
      <c r="GJ2" s="46"/>
      <c r="GK2" s="46"/>
      <c r="GL2" s="46"/>
      <c r="GM2" s="46"/>
      <c r="GN2" s="46"/>
      <c r="GO2" s="46"/>
      <c r="GP2" s="46"/>
      <c r="GQ2" s="46"/>
      <c r="GR2" s="46"/>
      <c r="GS2" s="46"/>
      <c r="GT2" s="46"/>
      <c r="GU2" s="46"/>
      <c r="GV2" s="46"/>
      <c r="GW2" s="46"/>
      <c r="GX2" s="46"/>
      <c r="GY2" s="46"/>
      <c r="GZ2" s="46"/>
      <c r="HA2" s="46"/>
      <c r="HB2" s="46"/>
      <c r="HC2" s="46"/>
      <c r="HD2" s="46"/>
      <c r="HE2" s="46"/>
      <c r="HF2" s="46"/>
      <c r="HG2" s="46"/>
      <c r="HH2" s="46"/>
      <c r="HI2" s="46"/>
      <c r="HJ2" s="46"/>
      <c r="HK2" s="46"/>
      <c r="HL2" s="46"/>
      <c r="HM2" s="46"/>
      <c r="HN2" s="46"/>
      <c r="HO2" s="46"/>
      <c r="HP2" s="46"/>
      <c r="HQ2" s="46"/>
      <c r="HR2" s="46"/>
      <c r="HS2" s="46"/>
      <c r="HT2" s="46"/>
      <c r="HU2" s="46"/>
      <c r="HV2" s="46"/>
      <c r="HW2" s="46"/>
      <c r="HX2" s="46"/>
      <c r="HY2" s="46"/>
      <c r="HZ2" s="46"/>
      <c r="IA2" s="46"/>
      <c r="IB2" s="46"/>
      <c r="IC2" s="46"/>
      <c r="ID2" s="46"/>
      <c r="IE2" s="46"/>
      <c r="IF2" s="46"/>
      <c r="IG2" s="46"/>
      <c r="IH2" s="46"/>
      <c r="II2" s="46"/>
      <c r="IJ2" s="46"/>
      <c r="IK2" s="46"/>
      <c r="IL2" s="46"/>
      <c r="IM2" s="46"/>
      <c r="IN2" s="46"/>
      <c r="IO2" s="46"/>
      <c r="IP2" s="46"/>
      <c r="IQ2" s="46"/>
      <c r="IR2" s="46"/>
      <c r="IS2" s="46"/>
      <c r="IT2" s="46"/>
      <c r="IU2" s="46"/>
      <c r="IV2" s="46"/>
    </row>
    <row r="3" spans="1:256" ht="12" x14ac:dyDescent="0.15">
      <c r="A3" s="48"/>
      <c r="B3" s="36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5"/>
      <c r="AU3" s="35"/>
      <c r="AV3" s="35"/>
      <c r="AW3" s="35"/>
      <c r="AX3" s="35"/>
      <c r="AY3" s="35"/>
      <c r="AZ3" s="35"/>
      <c r="BA3" s="35"/>
      <c r="BB3" s="35"/>
      <c r="BC3" s="35"/>
      <c r="BD3" s="35"/>
      <c r="BE3" s="35"/>
      <c r="BF3" s="35"/>
      <c r="BG3" s="35"/>
      <c r="BH3" s="35"/>
      <c r="BI3" s="35"/>
      <c r="BJ3" s="35"/>
      <c r="BK3" s="35"/>
      <c r="BL3" s="35"/>
      <c r="BM3" s="35"/>
      <c r="BN3" s="35"/>
      <c r="BO3" s="35"/>
      <c r="BP3" s="35"/>
      <c r="BQ3" s="35"/>
      <c r="BR3" s="35"/>
      <c r="BS3" s="35"/>
      <c r="BT3" s="35"/>
      <c r="BU3" s="35"/>
      <c r="BV3" s="35"/>
      <c r="BW3" s="35"/>
      <c r="BX3" s="35"/>
      <c r="BY3" s="35"/>
      <c r="BZ3" s="35"/>
      <c r="CA3" s="35"/>
      <c r="CB3" s="35"/>
      <c r="CC3" s="35"/>
      <c r="CD3" s="35"/>
      <c r="CE3" s="35"/>
      <c r="CF3" s="35"/>
      <c r="CG3" s="35"/>
      <c r="CH3" s="35"/>
      <c r="CI3" s="35"/>
      <c r="CJ3" s="35"/>
      <c r="CK3" s="35"/>
      <c r="CL3" s="35"/>
      <c r="CM3" s="35"/>
      <c r="CN3" s="35"/>
      <c r="CO3" s="35"/>
      <c r="CP3" s="35"/>
      <c r="CQ3" s="35"/>
      <c r="CR3" s="35"/>
      <c r="CS3" s="35"/>
      <c r="CT3" s="35"/>
      <c r="CU3" s="35"/>
      <c r="CV3" s="35"/>
      <c r="CW3" s="35"/>
      <c r="CX3" s="35"/>
      <c r="CY3" s="35"/>
      <c r="CZ3" s="35"/>
      <c r="DA3" s="35"/>
      <c r="DB3" s="35"/>
      <c r="DC3" s="35"/>
      <c r="DD3" s="35"/>
      <c r="DE3" s="35"/>
      <c r="DF3" s="35"/>
      <c r="DG3" s="35"/>
      <c r="DH3" s="35"/>
      <c r="DI3" s="35"/>
      <c r="DJ3" s="35"/>
      <c r="DK3" s="35"/>
      <c r="DL3" s="35"/>
      <c r="DM3" s="35"/>
      <c r="DN3" s="35"/>
      <c r="DO3" s="35"/>
      <c r="DP3" s="35"/>
      <c r="DQ3" s="35"/>
      <c r="DR3" s="35"/>
      <c r="DS3" s="35"/>
      <c r="DT3" s="35"/>
      <c r="DU3" s="35"/>
      <c r="DV3" s="35"/>
      <c r="DW3" s="35"/>
      <c r="DX3" s="35"/>
      <c r="DY3" s="35"/>
      <c r="DZ3" s="35"/>
      <c r="EA3" s="35"/>
      <c r="EB3" s="35"/>
      <c r="EC3" s="35"/>
      <c r="ED3" s="35"/>
      <c r="EE3" s="35"/>
      <c r="EF3" s="35"/>
      <c r="EG3" s="35"/>
      <c r="EH3" s="35"/>
      <c r="EI3" s="35"/>
      <c r="EJ3" s="35"/>
      <c r="EK3" s="35"/>
      <c r="EL3" s="35"/>
      <c r="EM3" s="35"/>
      <c r="EN3" s="35"/>
      <c r="EO3" s="35"/>
      <c r="EP3" s="35"/>
      <c r="EQ3" s="35"/>
      <c r="ER3" s="35"/>
      <c r="ES3" s="35"/>
      <c r="ET3" s="35"/>
      <c r="EU3" s="35"/>
      <c r="EV3" s="35"/>
      <c r="EW3" s="35"/>
      <c r="EX3" s="35"/>
      <c r="EY3" s="35"/>
      <c r="EZ3" s="35"/>
      <c r="FA3" s="35"/>
      <c r="FB3" s="35"/>
      <c r="FC3" s="35"/>
      <c r="FD3" s="35"/>
      <c r="FE3" s="35"/>
      <c r="FF3" s="35"/>
      <c r="FG3" s="35"/>
      <c r="FH3" s="35"/>
      <c r="FI3" s="35"/>
      <c r="FJ3" s="35"/>
      <c r="FK3" s="35"/>
      <c r="FL3" s="35"/>
      <c r="FM3" s="35"/>
      <c r="FN3" s="35"/>
      <c r="FO3" s="35"/>
      <c r="FP3" s="35"/>
      <c r="FQ3" s="35"/>
      <c r="FR3" s="35"/>
      <c r="FS3" s="35"/>
      <c r="FT3" s="35"/>
      <c r="FU3" s="35"/>
      <c r="FV3" s="35"/>
      <c r="FW3" s="35"/>
      <c r="FX3" s="35"/>
      <c r="FY3" s="35"/>
      <c r="FZ3" s="35"/>
      <c r="GA3" s="35"/>
      <c r="GB3" s="35"/>
      <c r="GC3" s="35"/>
      <c r="GD3" s="35"/>
      <c r="GE3" s="35"/>
      <c r="GF3" s="35"/>
      <c r="GG3" s="35"/>
      <c r="GH3" s="35"/>
      <c r="GI3" s="35"/>
      <c r="GJ3" s="35"/>
      <c r="GK3" s="35"/>
      <c r="GL3" s="35"/>
      <c r="GM3" s="35"/>
      <c r="GN3" s="35"/>
      <c r="GO3" s="35"/>
      <c r="GP3" s="35"/>
      <c r="GQ3" s="35"/>
      <c r="GR3" s="35"/>
      <c r="GS3" s="35"/>
      <c r="GT3" s="35"/>
      <c r="GU3" s="35"/>
      <c r="GV3" s="35"/>
      <c r="GW3" s="35"/>
      <c r="GX3" s="35"/>
      <c r="GY3" s="35"/>
      <c r="GZ3" s="35"/>
      <c r="HA3" s="35"/>
      <c r="HB3" s="35"/>
      <c r="HC3" s="35"/>
      <c r="HD3" s="35"/>
      <c r="HE3" s="35"/>
      <c r="HF3" s="35"/>
      <c r="HG3" s="35"/>
      <c r="HH3" s="35"/>
      <c r="HI3" s="35"/>
      <c r="HJ3" s="35"/>
      <c r="HK3" s="35"/>
      <c r="HL3" s="35"/>
      <c r="HM3" s="35"/>
      <c r="HN3" s="35"/>
      <c r="HO3" s="35"/>
      <c r="HP3" s="35"/>
      <c r="HQ3" s="35"/>
      <c r="HR3" s="35"/>
      <c r="HS3" s="35"/>
      <c r="HT3" s="35"/>
      <c r="HU3" s="35"/>
      <c r="HV3" s="35"/>
      <c r="HW3" s="35"/>
      <c r="HX3" s="35"/>
      <c r="HY3" s="35"/>
      <c r="HZ3" s="35"/>
      <c r="IA3" s="35"/>
      <c r="IB3" s="35"/>
      <c r="IC3" s="35"/>
      <c r="ID3" s="35"/>
      <c r="IE3" s="35"/>
      <c r="IF3" s="35"/>
      <c r="IG3" s="35"/>
      <c r="IH3" s="35"/>
      <c r="II3" s="35"/>
      <c r="IJ3" s="35"/>
      <c r="IK3" s="35"/>
      <c r="IL3" s="35"/>
      <c r="IM3" s="35"/>
      <c r="IN3" s="35"/>
      <c r="IO3" s="35"/>
      <c r="IP3" s="35"/>
      <c r="IQ3" s="35"/>
      <c r="IR3" s="35"/>
      <c r="IS3" s="35"/>
      <c r="IT3" s="35"/>
      <c r="IU3" s="35"/>
      <c r="IV3" s="35"/>
    </row>
    <row r="4" spans="1:256" ht="12" x14ac:dyDescent="0.15">
      <c r="A4" s="6" t="s">
        <v>65</v>
      </c>
      <c r="B4" s="5"/>
      <c r="C4" s="6"/>
      <c r="D4" s="6"/>
      <c r="E4" s="6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  <c r="BF4" s="35"/>
      <c r="BG4" s="35"/>
      <c r="BH4" s="35"/>
      <c r="BI4" s="35"/>
      <c r="BJ4" s="35"/>
      <c r="BK4" s="35"/>
      <c r="BL4" s="35"/>
      <c r="BM4" s="35"/>
      <c r="BN4" s="35"/>
      <c r="BO4" s="35"/>
      <c r="BP4" s="35"/>
      <c r="BQ4" s="35"/>
      <c r="BR4" s="35"/>
      <c r="BS4" s="35"/>
      <c r="BT4" s="35"/>
      <c r="BU4" s="35"/>
      <c r="BV4" s="35"/>
      <c r="BW4" s="35"/>
      <c r="BX4" s="35"/>
      <c r="BY4" s="35"/>
      <c r="BZ4" s="35"/>
      <c r="CA4" s="35"/>
      <c r="CB4" s="35"/>
      <c r="CC4" s="35"/>
      <c r="CD4" s="35"/>
      <c r="CE4" s="35"/>
      <c r="CF4" s="35"/>
      <c r="CG4" s="35"/>
      <c r="CH4" s="35"/>
      <c r="CI4" s="35"/>
      <c r="CJ4" s="35"/>
      <c r="CK4" s="35"/>
      <c r="CL4" s="35"/>
      <c r="CM4" s="35"/>
      <c r="CN4" s="35"/>
      <c r="CO4" s="35"/>
      <c r="CP4" s="35"/>
      <c r="CQ4" s="35"/>
      <c r="CR4" s="35"/>
      <c r="CS4" s="35"/>
      <c r="CT4" s="35"/>
      <c r="CU4" s="35"/>
      <c r="CV4" s="35"/>
      <c r="CW4" s="35"/>
      <c r="CX4" s="35"/>
      <c r="CY4" s="35"/>
      <c r="CZ4" s="35"/>
      <c r="DA4" s="35"/>
      <c r="DB4" s="35"/>
      <c r="DC4" s="35"/>
      <c r="DD4" s="35"/>
      <c r="DE4" s="35"/>
      <c r="DF4" s="35"/>
      <c r="DG4" s="35"/>
      <c r="DH4" s="35"/>
      <c r="DI4" s="35"/>
      <c r="DJ4" s="35"/>
      <c r="DK4" s="35"/>
      <c r="DL4" s="35"/>
      <c r="DM4" s="35"/>
      <c r="DN4" s="35"/>
      <c r="DO4" s="35"/>
      <c r="DP4" s="35"/>
      <c r="DQ4" s="35"/>
      <c r="DR4" s="35"/>
      <c r="DS4" s="35"/>
      <c r="DT4" s="35"/>
      <c r="DU4" s="35"/>
      <c r="DV4" s="35"/>
      <c r="DW4" s="35"/>
      <c r="DX4" s="35"/>
      <c r="DY4" s="35"/>
      <c r="DZ4" s="35"/>
      <c r="EA4" s="35"/>
      <c r="EB4" s="35"/>
      <c r="EC4" s="35"/>
      <c r="ED4" s="35"/>
      <c r="EE4" s="35"/>
      <c r="EF4" s="35"/>
      <c r="EG4" s="35"/>
      <c r="EH4" s="35"/>
      <c r="EI4" s="35"/>
      <c r="EJ4" s="35"/>
      <c r="EK4" s="35"/>
      <c r="EL4" s="35"/>
      <c r="EM4" s="35"/>
      <c r="EN4" s="35"/>
      <c r="EO4" s="35"/>
      <c r="EP4" s="35"/>
      <c r="EQ4" s="35"/>
      <c r="ER4" s="35"/>
      <c r="ES4" s="35"/>
      <c r="ET4" s="35"/>
      <c r="EU4" s="35"/>
      <c r="EV4" s="35"/>
      <c r="EW4" s="35"/>
      <c r="EX4" s="35"/>
      <c r="EY4" s="35"/>
      <c r="EZ4" s="35"/>
      <c r="FA4" s="35"/>
      <c r="FB4" s="35"/>
      <c r="FC4" s="35"/>
      <c r="FD4" s="35"/>
      <c r="FE4" s="35"/>
      <c r="FF4" s="35"/>
      <c r="FG4" s="35"/>
      <c r="FH4" s="35"/>
      <c r="FI4" s="35"/>
      <c r="FJ4" s="35"/>
      <c r="FK4" s="35"/>
      <c r="FL4" s="35"/>
      <c r="FM4" s="35"/>
      <c r="FN4" s="35"/>
      <c r="FO4" s="35"/>
      <c r="FP4" s="35"/>
      <c r="FQ4" s="35"/>
      <c r="FR4" s="35"/>
      <c r="FS4" s="35"/>
      <c r="FT4" s="35"/>
      <c r="FU4" s="35"/>
      <c r="FV4" s="35"/>
      <c r="FW4" s="35"/>
      <c r="FX4" s="35"/>
      <c r="FY4" s="35"/>
      <c r="FZ4" s="35"/>
      <c r="GA4" s="35"/>
      <c r="GB4" s="35"/>
      <c r="GC4" s="35"/>
      <c r="GD4" s="35"/>
      <c r="GE4" s="35"/>
      <c r="GF4" s="35"/>
      <c r="GG4" s="35"/>
      <c r="GH4" s="35"/>
      <c r="GI4" s="35"/>
      <c r="GJ4" s="35"/>
      <c r="GK4" s="35"/>
      <c r="GL4" s="35"/>
      <c r="GM4" s="35"/>
      <c r="GN4" s="35"/>
      <c r="GO4" s="35"/>
      <c r="GP4" s="35"/>
      <c r="GQ4" s="35"/>
      <c r="GR4" s="35"/>
      <c r="GS4" s="35"/>
      <c r="GT4" s="35"/>
      <c r="GU4" s="35"/>
      <c r="GV4" s="35"/>
      <c r="GW4" s="35"/>
      <c r="GX4" s="35"/>
      <c r="GY4" s="35"/>
      <c r="GZ4" s="35"/>
      <c r="HA4" s="35"/>
      <c r="HB4" s="35"/>
      <c r="HC4" s="35"/>
      <c r="HD4" s="35"/>
      <c r="HE4" s="35"/>
      <c r="HF4" s="35"/>
      <c r="HG4" s="35"/>
      <c r="HH4" s="35"/>
      <c r="HI4" s="35"/>
      <c r="HJ4" s="35"/>
      <c r="HK4" s="35"/>
      <c r="HL4" s="35"/>
      <c r="HM4" s="35"/>
      <c r="HN4" s="35"/>
      <c r="HO4" s="35"/>
      <c r="HP4" s="35"/>
      <c r="HQ4" s="35"/>
      <c r="HR4" s="35"/>
      <c r="HS4" s="35"/>
      <c r="HT4" s="35"/>
      <c r="HU4" s="35"/>
      <c r="HV4" s="35"/>
      <c r="HW4" s="35"/>
      <c r="HX4" s="35"/>
      <c r="HY4" s="35"/>
      <c r="HZ4" s="35"/>
      <c r="IA4" s="35"/>
      <c r="IB4" s="35"/>
      <c r="IC4" s="35"/>
      <c r="ID4" s="35"/>
      <c r="IE4" s="35"/>
      <c r="IF4" s="35"/>
      <c r="IG4" s="35"/>
      <c r="IH4" s="35"/>
      <c r="II4" s="35"/>
      <c r="IJ4" s="35"/>
      <c r="IK4" s="35"/>
      <c r="IL4" s="35"/>
      <c r="IM4" s="35"/>
      <c r="IN4" s="35"/>
      <c r="IO4" s="35"/>
      <c r="IP4" s="35"/>
      <c r="IQ4" s="35"/>
      <c r="IR4" s="35"/>
      <c r="IS4" s="35"/>
      <c r="IT4" s="35"/>
      <c r="IU4" s="35"/>
      <c r="IV4" s="35"/>
    </row>
    <row r="5" spans="1:256" ht="12.75" customHeight="1" x14ac:dyDescent="0.15">
      <c r="A5" s="242" t="s">
        <v>83</v>
      </c>
      <c r="B5" s="242"/>
      <c r="C5" s="242"/>
      <c r="D5" s="242"/>
      <c r="E5" s="242"/>
      <c r="F5" s="242"/>
      <c r="G5" s="242"/>
      <c r="H5" s="242"/>
      <c r="I5" s="242"/>
      <c r="J5" s="242"/>
      <c r="K5" s="242"/>
      <c r="L5" s="242"/>
      <c r="M5" s="242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  <c r="BI5" s="35"/>
      <c r="BJ5" s="35"/>
      <c r="BK5" s="35"/>
      <c r="BL5" s="35"/>
      <c r="BM5" s="35"/>
      <c r="BN5" s="35"/>
      <c r="BO5" s="35"/>
      <c r="BP5" s="35"/>
      <c r="BQ5" s="35"/>
      <c r="BR5" s="35"/>
      <c r="BS5" s="35"/>
      <c r="BT5" s="35"/>
      <c r="BU5" s="35"/>
      <c r="BV5" s="35"/>
      <c r="BW5" s="35"/>
      <c r="BX5" s="35"/>
      <c r="BY5" s="35"/>
      <c r="BZ5" s="35"/>
      <c r="CA5" s="35"/>
      <c r="CB5" s="35"/>
      <c r="CC5" s="35"/>
      <c r="CD5" s="35"/>
      <c r="CE5" s="35"/>
      <c r="CF5" s="35"/>
      <c r="CG5" s="35"/>
      <c r="CH5" s="35"/>
      <c r="CI5" s="35"/>
      <c r="CJ5" s="35"/>
      <c r="CK5" s="35"/>
      <c r="CL5" s="35"/>
      <c r="CM5" s="35"/>
      <c r="CN5" s="35"/>
      <c r="CO5" s="35"/>
      <c r="CP5" s="35"/>
      <c r="CQ5" s="35"/>
      <c r="CR5" s="35"/>
      <c r="CS5" s="35"/>
      <c r="CT5" s="35"/>
      <c r="CU5" s="35"/>
      <c r="CV5" s="35"/>
      <c r="CW5" s="35"/>
      <c r="CX5" s="35"/>
      <c r="CY5" s="35"/>
      <c r="CZ5" s="35"/>
      <c r="DA5" s="35"/>
      <c r="DB5" s="35"/>
      <c r="DC5" s="35"/>
      <c r="DD5" s="35"/>
      <c r="DE5" s="35"/>
      <c r="DF5" s="35"/>
      <c r="DG5" s="35"/>
      <c r="DH5" s="35"/>
      <c r="DI5" s="35"/>
      <c r="DJ5" s="35"/>
      <c r="DK5" s="35"/>
      <c r="DL5" s="35"/>
      <c r="DM5" s="35"/>
      <c r="DN5" s="35"/>
      <c r="DO5" s="35"/>
      <c r="DP5" s="35"/>
      <c r="DQ5" s="35"/>
      <c r="DR5" s="35"/>
      <c r="DS5" s="35"/>
      <c r="DT5" s="35"/>
      <c r="DU5" s="35"/>
      <c r="DV5" s="35"/>
      <c r="DW5" s="35"/>
      <c r="DX5" s="35"/>
      <c r="DY5" s="35"/>
      <c r="DZ5" s="35"/>
      <c r="EA5" s="35"/>
      <c r="EB5" s="35"/>
      <c r="EC5" s="35"/>
      <c r="ED5" s="35"/>
      <c r="EE5" s="35"/>
      <c r="EF5" s="35"/>
      <c r="EG5" s="35"/>
      <c r="EH5" s="35"/>
      <c r="EI5" s="35"/>
      <c r="EJ5" s="35"/>
      <c r="EK5" s="35"/>
      <c r="EL5" s="35"/>
      <c r="EM5" s="35"/>
      <c r="EN5" s="35"/>
      <c r="EO5" s="35"/>
      <c r="EP5" s="35"/>
      <c r="EQ5" s="35"/>
      <c r="ER5" s="35"/>
      <c r="ES5" s="35"/>
      <c r="ET5" s="35"/>
      <c r="EU5" s="35"/>
      <c r="EV5" s="35"/>
      <c r="EW5" s="35"/>
      <c r="EX5" s="35"/>
      <c r="EY5" s="35"/>
      <c r="EZ5" s="35"/>
      <c r="FA5" s="35"/>
      <c r="FB5" s="35"/>
      <c r="FC5" s="35"/>
      <c r="FD5" s="35"/>
      <c r="FE5" s="35"/>
      <c r="FF5" s="35"/>
      <c r="FG5" s="35"/>
      <c r="FH5" s="35"/>
      <c r="FI5" s="35"/>
      <c r="FJ5" s="35"/>
      <c r="FK5" s="35"/>
      <c r="FL5" s="35"/>
      <c r="FM5" s="35"/>
      <c r="FN5" s="35"/>
      <c r="FO5" s="35"/>
      <c r="FP5" s="35"/>
      <c r="FQ5" s="35"/>
      <c r="FR5" s="35"/>
      <c r="FS5" s="35"/>
      <c r="FT5" s="35"/>
      <c r="FU5" s="35"/>
      <c r="FV5" s="35"/>
      <c r="FW5" s="35"/>
      <c r="FX5" s="35"/>
      <c r="FY5" s="35"/>
      <c r="FZ5" s="35"/>
      <c r="GA5" s="35"/>
      <c r="GB5" s="35"/>
      <c r="GC5" s="35"/>
      <c r="GD5" s="35"/>
      <c r="GE5" s="35"/>
      <c r="GF5" s="35"/>
      <c r="GG5" s="35"/>
      <c r="GH5" s="35"/>
      <c r="GI5" s="35"/>
      <c r="GJ5" s="35"/>
      <c r="GK5" s="35"/>
      <c r="GL5" s="35"/>
      <c r="GM5" s="35"/>
      <c r="GN5" s="35"/>
      <c r="GO5" s="35"/>
      <c r="GP5" s="35"/>
      <c r="GQ5" s="35"/>
      <c r="GR5" s="35"/>
      <c r="GS5" s="35"/>
      <c r="GT5" s="35"/>
      <c r="GU5" s="35"/>
      <c r="GV5" s="35"/>
      <c r="GW5" s="35"/>
      <c r="GX5" s="35"/>
      <c r="GY5" s="35"/>
      <c r="GZ5" s="35"/>
      <c r="HA5" s="35"/>
      <c r="HB5" s="35"/>
      <c r="HC5" s="35"/>
      <c r="HD5" s="35"/>
      <c r="HE5" s="35"/>
      <c r="HF5" s="35"/>
      <c r="HG5" s="35"/>
      <c r="HH5" s="35"/>
      <c r="HI5" s="35"/>
      <c r="HJ5" s="35"/>
      <c r="HK5" s="35"/>
      <c r="HL5" s="35"/>
      <c r="HM5" s="35"/>
      <c r="HN5" s="35"/>
      <c r="HO5" s="35"/>
      <c r="HP5" s="35"/>
      <c r="HQ5" s="35"/>
      <c r="HR5" s="35"/>
      <c r="HS5" s="35"/>
      <c r="HT5" s="35"/>
      <c r="HU5" s="35"/>
      <c r="HV5" s="35"/>
      <c r="HW5" s="35"/>
      <c r="HX5" s="35"/>
      <c r="HY5" s="35"/>
      <c r="HZ5" s="35"/>
      <c r="IA5" s="35"/>
      <c r="IB5" s="35"/>
      <c r="IC5" s="35"/>
      <c r="ID5" s="35"/>
      <c r="IE5" s="35"/>
      <c r="IF5" s="35"/>
      <c r="IG5" s="35"/>
      <c r="IH5" s="35"/>
      <c r="II5" s="35"/>
      <c r="IJ5" s="35"/>
      <c r="IK5" s="35"/>
      <c r="IL5" s="35"/>
      <c r="IM5" s="35"/>
      <c r="IN5" s="35"/>
      <c r="IO5" s="35"/>
      <c r="IP5" s="35"/>
      <c r="IQ5" s="35"/>
      <c r="IR5" s="35"/>
      <c r="IS5" s="35"/>
      <c r="IT5" s="35"/>
      <c r="IU5" s="35"/>
      <c r="IV5" s="35"/>
    </row>
    <row r="6" spans="1:256" ht="12" x14ac:dyDescent="0.15">
      <c r="A6" s="37" t="s">
        <v>177</v>
      </c>
      <c r="B6" s="5"/>
      <c r="C6" s="6"/>
      <c r="D6" s="6"/>
      <c r="E6" s="6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  <c r="CH6" s="35"/>
      <c r="CI6" s="35"/>
      <c r="CJ6" s="35"/>
      <c r="CK6" s="35"/>
      <c r="CL6" s="35"/>
      <c r="CM6" s="35"/>
      <c r="CN6" s="35"/>
      <c r="CO6" s="35"/>
      <c r="CP6" s="35"/>
      <c r="CQ6" s="35"/>
      <c r="CR6" s="35"/>
      <c r="CS6" s="35"/>
      <c r="CT6" s="35"/>
      <c r="CU6" s="35"/>
      <c r="CV6" s="35"/>
      <c r="CW6" s="35"/>
      <c r="CX6" s="35"/>
      <c r="CY6" s="35"/>
      <c r="CZ6" s="35"/>
      <c r="DA6" s="35"/>
      <c r="DB6" s="35"/>
      <c r="DC6" s="35"/>
      <c r="DD6" s="35"/>
      <c r="DE6" s="35"/>
      <c r="DF6" s="35"/>
      <c r="DG6" s="35"/>
      <c r="DH6" s="35"/>
      <c r="DI6" s="35"/>
      <c r="DJ6" s="35"/>
      <c r="DK6" s="35"/>
      <c r="DL6" s="35"/>
      <c r="DM6" s="35"/>
      <c r="DN6" s="35"/>
      <c r="DO6" s="35"/>
      <c r="DP6" s="35"/>
      <c r="DQ6" s="35"/>
      <c r="DR6" s="35"/>
      <c r="DS6" s="35"/>
      <c r="DT6" s="35"/>
      <c r="DU6" s="35"/>
      <c r="DV6" s="35"/>
      <c r="DW6" s="35"/>
      <c r="DX6" s="35"/>
      <c r="DY6" s="35"/>
      <c r="DZ6" s="35"/>
      <c r="EA6" s="35"/>
      <c r="EB6" s="35"/>
      <c r="EC6" s="35"/>
      <c r="ED6" s="35"/>
      <c r="EE6" s="35"/>
      <c r="EF6" s="35"/>
      <c r="EG6" s="35"/>
      <c r="EH6" s="35"/>
      <c r="EI6" s="35"/>
      <c r="EJ6" s="35"/>
      <c r="EK6" s="35"/>
      <c r="EL6" s="35"/>
      <c r="EM6" s="35"/>
      <c r="EN6" s="35"/>
      <c r="EO6" s="35"/>
      <c r="EP6" s="35"/>
      <c r="EQ6" s="35"/>
      <c r="ER6" s="35"/>
      <c r="ES6" s="35"/>
      <c r="ET6" s="35"/>
      <c r="EU6" s="35"/>
      <c r="EV6" s="35"/>
      <c r="EW6" s="35"/>
      <c r="EX6" s="35"/>
      <c r="EY6" s="35"/>
      <c r="EZ6" s="35"/>
      <c r="FA6" s="35"/>
      <c r="FB6" s="35"/>
      <c r="FC6" s="35"/>
      <c r="FD6" s="35"/>
      <c r="FE6" s="35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</row>
    <row r="7" spans="1:256" ht="12.75" customHeight="1" x14ac:dyDescent="0.15">
      <c r="A7" s="243" t="s">
        <v>80</v>
      </c>
      <c r="B7" s="238" t="s">
        <v>84</v>
      </c>
      <c r="C7" s="238"/>
      <c r="D7" s="111"/>
      <c r="E7" s="238" t="s">
        <v>30</v>
      </c>
      <c r="F7" s="246" t="s">
        <v>31</v>
      </c>
      <c r="G7" s="246" t="s">
        <v>81</v>
      </c>
      <c r="H7" s="112"/>
      <c r="I7" s="238" t="s">
        <v>85</v>
      </c>
      <c r="J7" s="238" t="s">
        <v>81</v>
      </c>
      <c r="K7" s="113"/>
      <c r="L7" s="238" t="s">
        <v>82</v>
      </c>
      <c r="M7" s="238" t="s">
        <v>81</v>
      </c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8"/>
      <c r="HW7" s="8"/>
      <c r="HX7" s="8"/>
      <c r="HY7" s="8"/>
      <c r="HZ7" s="8"/>
      <c r="IA7" s="8"/>
      <c r="IB7" s="8"/>
      <c r="IC7" s="8"/>
      <c r="ID7" s="8"/>
      <c r="IE7" s="8"/>
      <c r="IF7" s="8"/>
      <c r="IG7" s="8"/>
      <c r="IH7" s="8"/>
      <c r="II7" s="8"/>
      <c r="IJ7" s="8"/>
      <c r="IK7" s="8"/>
      <c r="IL7" s="8"/>
      <c r="IM7" s="8"/>
      <c r="IN7" s="8"/>
      <c r="IO7" s="8"/>
      <c r="IP7" s="8"/>
      <c r="IQ7" s="8"/>
      <c r="IR7" s="8"/>
      <c r="IS7" s="8"/>
      <c r="IT7" s="8"/>
      <c r="IU7" s="8"/>
      <c r="IV7" s="8"/>
    </row>
    <row r="8" spans="1:256" x14ac:dyDescent="0.15">
      <c r="A8" s="244"/>
      <c r="B8" s="240"/>
      <c r="C8" s="240"/>
      <c r="D8" s="114"/>
      <c r="E8" s="239"/>
      <c r="F8" s="247"/>
      <c r="G8" s="247"/>
      <c r="H8" s="115"/>
      <c r="I8" s="239"/>
      <c r="J8" s="239"/>
      <c r="K8" s="9"/>
      <c r="L8" s="239"/>
      <c r="M8" s="239"/>
    </row>
    <row r="9" spans="1:256" ht="45" x14ac:dyDescent="0.15">
      <c r="A9" s="245"/>
      <c r="B9" s="38" t="s">
        <v>2</v>
      </c>
      <c r="C9" s="38" t="s">
        <v>86</v>
      </c>
      <c r="D9" s="116"/>
      <c r="E9" s="240"/>
      <c r="F9" s="248"/>
      <c r="G9" s="248"/>
      <c r="H9" s="38"/>
      <c r="I9" s="240"/>
      <c r="J9" s="240"/>
      <c r="K9" s="38"/>
      <c r="L9" s="240"/>
      <c r="M9" s="240"/>
    </row>
    <row r="10" spans="1:256" x14ac:dyDescent="0.15">
      <c r="A10" s="89"/>
      <c r="B10" s="92"/>
      <c r="C10" s="92"/>
      <c r="D10" s="24"/>
      <c r="E10" s="21"/>
      <c r="F10" s="21"/>
      <c r="G10" s="33"/>
      <c r="H10" s="24"/>
      <c r="I10" s="21"/>
      <c r="J10" s="117"/>
      <c r="K10" s="24"/>
      <c r="L10" s="21"/>
      <c r="M10" s="118"/>
    </row>
    <row r="11" spans="1:256" x14ac:dyDescent="0.15">
      <c r="A11" s="89">
        <v>2018</v>
      </c>
      <c r="B11" s="21">
        <v>783</v>
      </c>
      <c r="C11" s="24">
        <v>21</v>
      </c>
      <c r="D11" s="24"/>
      <c r="E11" s="21">
        <v>6662147</v>
      </c>
      <c r="F11" s="21">
        <v>4025918</v>
      </c>
      <c r="G11" s="33">
        <f>(F11/E11)*100</f>
        <v>60.429738341108354</v>
      </c>
      <c r="H11" s="24"/>
      <c r="I11" s="21">
        <v>191060</v>
      </c>
      <c r="J11" s="117">
        <f>(I11/E11)*100</f>
        <v>2.8678442550126859</v>
      </c>
      <c r="K11" s="24"/>
      <c r="L11" s="21">
        <f>F11-I11</f>
        <v>3834858</v>
      </c>
      <c r="M11" s="118">
        <f>(L11/E11)*100</f>
        <v>57.561894086095663</v>
      </c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4"/>
      <c r="DB11" s="24"/>
      <c r="DC11" s="24"/>
      <c r="DD11" s="24"/>
      <c r="DE11" s="24"/>
      <c r="DF11" s="24"/>
      <c r="DG11" s="24"/>
      <c r="DH11" s="24"/>
      <c r="DI11" s="24"/>
      <c r="DJ11" s="24"/>
      <c r="DK11" s="24"/>
      <c r="DL11" s="24"/>
      <c r="DM11" s="24"/>
      <c r="DN11" s="24"/>
      <c r="DO11" s="24"/>
      <c r="DP11" s="24"/>
      <c r="DQ11" s="24"/>
      <c r="DR11" s="24"/>
      <c r="DS11" s="24"/>
      <c r="DT11" s="24"/>
      <c r="DU11" s="24"/>
      <c r="DV11" s="24"/>
      <c r="DW11" s="24"/>
      <c r="DX11" s="24"/>
      <c r="DY11" s="24"/>
      <c r="DZ11" s="24"/>
      <c r="EA11" s="24"/>
      <c r="EB11" s="24"/>
      <c r="EC11" s="24"/>
      <c r="ED11" s="24"/>
      <c r="EE11" s="24"/>
      <c r="EF11" s="24"/>
      <c r="EG11" s="24"/>
      <c r="EH11" s="24"/>
      <c r="EI11" s="24"/>
      <c r="EJ11" s="24"/>
      <c r="EK11" s="24"/>
      <c r="EL11" s="24"/>
      <c r="EM11" s="24"/>
      <c r="EN11" s="24"/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  <c r="FH11" s="24"/>
      <c r="FI11" s="24"/>
      <c r="FJ11" s="24"/>
      <c r="FK11" s="24"/>
      <c r="FL11" s="24"/>
      <c r="FM11" s="24"/>
      <c r="FN11" s="24"/>
      <c r="FO11" s="24"/>
      <c r="FP11" s="24"/>
      <c r="FQ11" s="24"/>
      <c r="FR11" s="24"/>
      <c r="FS11" s="24"/>
      <c r="FT11" s="24"/>
      <c r="FU11" s="24"/>
      <c r="FV11" s="24"/>
      <c r="FW11" s="24"/>
      <c r="FX11" s="24"/>
      <c r="FY11" s="24"/>
      <c r="FZ11" s="24"/>
      <c r="GA11" s="24"/>
      <c r="GB11" s="24"/>
      <c r="GC11" s="24"/>
      <c r="GD11" s="24"/>
      <c r="GE11" s="24"/>
      <c r="GF11" s="24"/>
      <c r="GG11" s="24"/>
      <c r="GH11" s="24"/>
      <c r="GI11" s="24"/>
      <c r="GJ11" s="24"/>
      <c r="GK11" s="24"/>
      <c r="GL11" s="24"/>
      <c r="GM11" s="24"/>
      <c r="GN11" s="24"/>
      <c r="GO11" s="24"/>
      <c r="GP11" s="24"/>
      <c r="GQ11" s="24"/>
      <c r="GR11" s="24"/>
      <c r="GS11" s="24"/>
      <c r="GT11" s="24"/>
      <c r="GU11" s="24"/>
      <c r="GV11" s="24"/>
      <c r="GW11" s="24"/>
      <c r="GX11" s="24"/>
      <c r="GY11" s="24"/>
      <c r="GZ11" s="24"/>
      <c r="HA11" s="24"/>
      <c r="HB11" s="24"/>
      <c r="HC11" s="24"/>
      <c r="HD11" s="24"/>
      <c r="HE11" s="24"/>
      <c r="HF11" s="24"/>
      <c r="HG11" s="24"/>
      <c r="HH11" s="24"/>
      <c r="HI11" s="24"/>
      <c r="HJ11" s="24"/>
      <c r="HK11" s="24"/>
      <c r="HL11" s="24"/>
      <c r="HM11" s="24"/>
      <c r="HN11" s="24"/>
      <c r="HO11" s="24"/>
      <c r="HP11" s="24"/>
      <c r="HQ11" s="24"/>
      <c r="HR11" s="24"/>
      <c r="HS11" s="24"/>
      <c r="HT11" s="24"/>
      <c r="HU11" s="24"/>
      <c r="HV11" s="24"/>
      <c r="HW11" s="24"/>
      <c r="HX11" s="24"/>
      <c r="HY11" s="24"/>
      <c r="HZ11" s="24"/>
      <c r="IA11" s="24"/>
      <c r="IB11" s="24"/>
      <c r="IC11" s="24"/>
      <c r="ID11" s="24"/>
      <c r="IE11" s="24"/>
      <c r="IF11" s="24"/>
      <c r="IG11" s="24"/>
      <c r="IH11" s="24"/>
      <c r="II11" s="24"/>
      <c r="IJ11" s="24"/>
      <c r="IK11" s="24"/>
      <c r="IL11" s="24"/>
      <c r="IM11" s="24"/>
      <c r="IN11" s="24"/>
      <c r="IO11" s="24"/>
      <c r="IP11" s="24"/>
      <c r="IQ11" s="24"/>
      <c r="IR11" s="24"/>
      <c r="IS11" s="24"/>
      <c r="IT11" s="24"/>
      <c r="IU11" s="24"/>
      <c r="IV11" s="24"/>
    </row>
    <row r="12" spans="1:256" x14ac:dyDescent="0.15">
      <c r="A12" s="89">
        <v>2019</v>
      </c>
      <c r="B12" s="21">
        <v>3855</v>
      </c>
      <c r="C12" s="24">
        <v>30</v>
      </c>
      <c r="D12" s="24"/>
      <c r="E12" s="21">
        <v>17364701</v>
      </c>
      <c r="F12" s="21">
        <v>11681767</v>
      </c>
      <c r="G12" s="33">
        <v>67.273067356587362</v>
      </c>
      <c r="H12" s="24"/>
      <c r="I12" s="21">
        <v>484849</v>
      </c>
      <c r="J12" s="117">
        <v>2.792152885327539</v>
      </c>
      <c r="K12" s="24"/>
      <c r="L12" s="21">
        <v>11196918</v>
      </c>
      <c r="M12" s="118">
        <v>64.480914471259837</v>
      </c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  <c r="CV12" s="24"/>
      <c r="CW12" s="24"/>
      <c r="CX12" s="24"/>
      <c r="CY12" s="24"/>
      <c r="CZ12" s="24"/>
      <c r="DA12" s="24"/>
      <c r="DB12" s="24"/>
      <c r="DC12" s="24"/>
      <c r="DD12" s="24"/>
      <c r="DE12" s="24"/>
      <c r="DF12" s="24"/>
      <c r="DG12" s="24"/>
      <c r="DH12" s="24"/>
      <c r="DI12" s="24"/>
      <c r="DJ12" s="24"/>
      <c r="DK12" s="24"/>
      <c r="DL12" s="24"/>
      <c r="DM12" s="24"/>
      <c r="DN12" s="24"/>
      <c r="DO12" s="24"/>
      <c r="DP12" s="24"/>
      <c r="DQ12" s="24"/>
      <c r="DR12" s="24"/>
      <c r="DS12" s="24"/>
      <c r="DT12" s="24"/>
      <c r="DU12" s="24"/>
      <c r="DV12" s="24"/>
      <c r="DW12" s="24"/>
      <c r="DX12" s="24"/>
      <c r="DY12" s="24"/>
      <c r="DZ12" s="24"/>
      <c r="EA12" s="24"/>
      <c r="EB12" s="24"/>
      <c r="EC12" s="24"/>
      <c r="ED12" s="24"/>
      <c r="EE12" s="24"/>
      <c r="EF12" s="24"/>
      <c r="EG12" s="24"/>
      <c r="EH12" s="24"/>
      <c r="EI12" s="24"/>
      <c r="EJ12" s="24"/>
      <c r="EK12" s="24"/>
      <c r="EL12" s="24"/>
      <c r="EM12" s="24"/>
      <c r="EN12" s="24"/>
      <c r="EO12" s="24"/>
      <c r="EP12" s="24"/>
      <c r="EQ12" s="24"/>
      <c r="ER12" s="24"/>
      <c r="ES12" s="24"/>
      <c r="ET12" s="24"/>
      <c r="EU12" s="24"/>
      <c r="EV12" s="24"/>
      <c r="EW12" s="24"/>
      <c r="EX12" s="24"/>
      <c r="EY12" s="24"/>
      <c r="EZ12" s="24"/>
      <c r="FA12" s="24"/>
      <c r="FB12" s="24"/>
      <c r="FC12" s="24"/>
      <c r="FD12" s="24"/>
      <c r="FE12" s="24"/>
      <c r="FF12" s="24"/>
      <c r="FG12" s="24"/>
      <c r="FH12" s="24"/>
      <c r="FI12" s="24"/>
      <c r="FJ12" s="24"/>
      <c r="FK12" s="24"/>
      <c r="FL12" s="24"/>
      <c r="FM12" s="24"/>
      <c r="FN12" s="24"/>
      <c r="FO12" s="24"/>
      <c r="FP12" s="24"/>
      <c r="FQ12" s="24"/>
      <c r="FR12" s="24"/>
      <c r="FS12" s="24"/>
      <c r="FT12" s="24"/>
      <c r="FU12" s="24"/>
      <c r="FV12" s="24"/>
      <c r="FW12" s="24"/>
      <c r="FX12" s="24"/>
      <c r="FY12" s="24"/>
      <c r="FZ12" s="24"/>
      <c r="GA12" s="24"/>
      <c r="GB12" s="24"/>
      <c r="GC12" s="24"/>
      <c r="GD12" s="24"/>
      <c r="GE12" s="24"/>
      <c r="GF12" s="24"/>
      <c r="GG12" s="24"/>
      <c r="GH12" s="24"/>
      <c r="GI12" s="24"/>
      <c r="GJ12" s="24"/>
      <c r="GK12" s="24"/>
      <c r="GL12" s="24"/>
      <c r="GM12" s="24"/>
      <c r="GN12" s="24"/>
      <c r="GO12" s="24"/>
      <c r="GP12" s="24"/>
      <c r="GQ12" s="24"/>
      <c r="GR12" s="24"/>
      <c r="GS12" s="24"/>
      <c r="GT12" s="24"/>
      <c r="GU12" s="24"/>
      <c r="GV12" s="24"/>
      <c r="GW12" s="24"/>
      <c r="GX12" s="24"/>
      <c r="GY12" s="24"/>
      <c r="GZ12" s="24"/>
      <c r="HA12" s="24"/>
      <c r="HB12" s="24"/>
      <c r="HC12" s="24"/>
      <c r="HD12" s="24"/>
      <c r="HE12" s="24"/>
      <c r="HF12" s="24"/>
      <c r="HG12" s="24"/>
      <c r="HH12" s="24"/>
      <c r="HI12" s="24"/>
      <c r="HJ12" s="24"/>
      <c r="HK12" s="24"/>
      <c r="HL12" s="24"/>
      <c r="HM12" s="24"/>
      <c r="HN12" s="24"/>
      <c r="HO12" s="24"/>
      <c r="HP12" s="24"/>
      <c r="HQ12" s="24"/>
      <c r="HR12" s="24"/>
      <c r="HS12" s="24"/>
      <c r="HT12" s="24"/>
      <c r="HU12" s="24"/>
      <c r="HV12" s="24"/>
      <c r="HW12" s="24"/>
      <c r="HX12" s="24"/>
      <c r="HY12" s="24"/>
      <c r="HZ12" s="24"/>
      <c r="IA12" s="24"/>
      <c r="IB12" s="24"/>
      <c r="IC12" s="24"/>
      <c r="ID12" s="24"/>
      <c r="IE12" s="24"/>
      <c r="IF12" s="24"/>
      <c r="IG12" s="24"/>
      <c r="IH12" s="24"/>
      <c r="II12" s="24"/>
      <c r="IJ12" s="24"/>
      <c r="IK12" s="24"/>
      <c r="IL12" s="24"/>
      <c r="IM12" s="24"/>
      <c r="IN12" s="24"/>
      <c r="IO12" s="24"/>
      <c r="IP12" s="24"/>
      <c r="IQ12" s="24"/>
      <c r="IR12" s="24"/>
      <c r="IS12" s="24"/>
      <c r="IT12" s="24"/>
      <c r="IU12" s="24"/>
      <c r="IV12" s="24"/>
    </row>
    <row r="13" spans="1:256" x14ac:dyDescent="0.15">
      <c r="A13" s="89">
        <v>2020</v>
      </c>
      <c r="B13" s="21">
        <v>1170</v>
      </c>
      <c r="C13" s="24">
        <v>18</v>
      </c>
      <c r="D13" s="24"/>
      <c r="E13" s="21">
        <v>6803431</v>
      </c>
      <c r="F13" s="21">
        <v>4411532</v>
      </c>
      <c r="G13" s="33">
        <v>64.842753604762066</v>
      </c>
      <c r="H13" s="24"/>
      <c r="I13" s="21">
        <v>176735</v>
      </c>
      <c r="J13" s="33">
        <v>2.5977334083347063</v>
      </c>
      <c r="K13" s="24"/>
      <c r="L13" s="21">
        <v>4234797</v>
      </c>
      <c r="M13" s="33">
        <v>62.245020196427362</v>
      </c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  <c r="CV13" s="24"/>
      <c r="CW13" s="24"/>
      <c r="CX13" s="24"/>
      <c r="CY13" s="24"/>
      <c r="CZ13" s="24"/>
      <c r="DA13" s="24"/>
      <c r="DB13" s="24"/>
      <c r="DC13" s="24"/>
      <c r="DD13" s="24"/>
      <c r="DE13" s="24"/>
      <c r="DF13" s="24"/>
      <c r="DG13" s="24"/>
      <c r="DH13" s="24"/>
      <c r="DI13" s="24"/>
      <c r="DJ13" s="24"/>
      <c r="DK13" s="24"/>
      <c r="DL13" s="24"/>
      <c r="DM13" s="24"/>
      <c r="DN13" s="24"/>
      <c r="DO13" s="24"/>
      <c r="DP13" s="24"/>
      <c r="DQ13" s="24"/>
      <c r="DR13" s="24"/>
      <c r="DS13" s="24"/>
      <c r="DT13" s="24"/>
      <c r="DU13" s="24"/>
      <c r="DV13" s="24"/>
      <c r="DW13" s="24"/>
      <c r="DX13" s="24"/>
      <c r="DY13" s="24"/>
      <c r="DZ13" s="24"/>
      <c r="EA13" s="24"/>
      <c r="EB13" s="24"/>
      <c r="EC13" s="24"/>
      <c r="ED13" s="24"/>
      <c r="EE13" s="24"/>
      <c r="EF13" s="24"/>
      <c r="EG13" s="24"/>
      <c r="EH13" s="24"/>
      <c r="EI13" s="24"/>
      <c r="EJ13" s="24"/>
      <c r="EK13" s="24"/>
      <c r="EL13" s="24"/>
      <c r="EM13" s="24"/>
      <c r="EN13" s="24"/>
      <c r="EO13" s="24"/>
      <c r="EP13" s="24"/>
      <c r="EQ13" s="24"/>
      <c r="ER13" s="24"/>
      <c r="ES13" s="24"/>
      <c r="ET13" s="24"/>
      <c r="EU13" s="24"/>
      <c r="EV13" s="24"/>
      <c r="EW13" s="24"/>
      <c r="EX13" s="24"/>
      <c r="EY13" s="24"/>
      <c r="EZ13" s="24"/>
      <c r="FA13" s="24"/>
      <c r="FB13" s="24"/>
      <c r="FC13" s="24"/>
      <c r="FD13" s="24"/>
      <c r="FE13" s="24"/>
      <c r="FF13" s="24"/>
      <c r="FG13" s="24"/>
      <c r="FH13" s="24"/>
      <c r="FI13" s="24"/>
      <c r="FJ13" s="24"/>
      <c r="FK13" s="24"/>
      <c r="FL13" s="24"/>
      <c r="FM13" s="24"/>
      <c r="FN13" s="24"/>
      <c r="FO13" s="24"/>
      <c r="FP13" s="24"/>
      <c r="FQ13" s="24"/>
      <c r="FR13" s="24"/>
      <c r="FS13" s="24"/>
      <c r="FT13" s="24"/>
      <c r="FU13" s="24"/>
      <c r="FV13" s="24"/>
      <c r="FW13" s="24"/>
      <c r="FX13" s="24"/>
      <c r="FY13" s="24"/>
      <c r="FZ13" s="24"/>
      <c r="GA13" s="24"/>
      <c r="GB13" s="24"/>
      <c r="GC13" s="24"/>
      <c r="GD13" s="24"/>
      <c r="GE13" s="24"/>
      <c r="GF13" s="24"/>
      <c r="GG13" s="24"/>
      <c r="GH13" s="24"/>
      <c r="GI13" s="24"/>
      <c r="GJ13" s="24"/>
      <c r="GK13" s="24"/>
      <c r="GL13" s="24"/>
      <c r="GM13" s="24"/>
      <c r="GN13" s="24"/>
      <c r="GO13" s="24"/>
      <c r="GP13" s="24"/>
      <c r="GQ13" s="24"/>
      <c r="GR13" s="24"/>
      <c r="GS13" s="24"/>
      <c r="GT13" s="24"/>
      <c r="GU13" s="24"/>
      <c r="GV13" s="24"/>
      <c r="GW13" s="24"/>
      <c r="GX13" s="24"/>
      <c r="GY13" s="24"/>
      <c r="GZ13" s="24"/>
      <c r="HA13" s="24"/>
      <c r="HB13" s="24"/>
      <c r="HC13" s="24"/>
      <c r="HD13" s="24"/>
      <c r="HE13" s="24"/>
      <c r="HF13" s="24"/>
      <c r="HG13" s="24"/>
      <c r="HH13" s="24"/>
      <c r="HI13" s="24"/>
      <c r="HJ13" s="24"/>
      <c r="HK13" s="24"/>
      <c r="HL13" s="24"/>
      <c r="HM13" s="24"/>
      <c r="HN13" s="24"/>
      <c r="HO13" s="24"/>
      <c r="HP13" s="24"/>
      <c r="HQ13" s="24"/>
      <c r="HR13" s="24"/>
      <c r="HS13" s="24"/>
      <c r="HT13" s="24"/>
      <c r="HU13" s="24"/>
      <c r="HV13" s="24"/>
      <c r="HW13" s="24"/>
      <c r="HX13" s="24"/>
      <c r="HY13" s="24"/>
      <c r="HZ13" s="24"/>
      <c r="IA13" s="24"/>
      <c r="IB13" s="24"/>
      <c r="IC13" s="24"/>
      <c r="ID13" s="24"/>
      <c r="IE13" s="24"/>
      <c r="IF13" s="24"/>
      <c r="IG13" s="24"/>
      <c r="IH13" s="24"/>
      <c r="II13" s="24"/>
      <c r="IJ13" s="24"/>
      <c r="IK13" s="24"/>
      <c r="IL13" s="24"/>
      <c r="IM13" s="24"/>
      <c r="IN13" s="24"/>
      <c r="IO13" s="24"/>
      <c r="IP13" s="24"/>
      <c r="IQ13" s="24"/>
      <c r="IR13" s="24"/>
      <c r="IS13" s="24"/>
      <c r="IT13" s="24"/>
      <c r="IU13" s="24"/>
      <c r="IV13" s="24"/>
    </row>
    <row r="14" spans="1:256" x14ac:dyDescent="0.15">
      <c r="A14" s="29">
        <v>2021</v>
      </c>
      <c r="B14" s="21">
        <v>1343</v>
      </c>
      <c r="C14" s="24">
        <v>20</v>
      </c>
      <c r="D14" s="24"/>
      <c r="E14" s="21">
        <v>13129669</v>
      </c>
      <c r="F14" s="21">
        <v>7189188</v>
      </c>
      <c r="G14" s="33">
        <v>54.755287433369418</v>
      </c>
      <c r="H14" s="24"/>
      <c r="I14" s="21">
        <v>227180</v>
      </c>
      <c r="J14" s="33">
        <v>1.7302797199228708</v>
      </c>
      <c r="K14" s="24"/>
      <c r="L14" s="21">
        <v>6962008</v>
      </c>
      <c r="M14" s="33">
        <v>53.025007713446549</v>
      </c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4"/>
      <c r="BX14" s="24"/>
      <c r="BY14" s="24"/>
      <c r="BZ14" s="24"/>
      <c r="CA14" s="24"/>
      <c r="CB14" s="24"/>
      <c r="CC14" s="24"/>
      <c r="CD14" s="24"/>
      <c r="CE14" s="24"/>
      <c r="CF14" s="24"/>
      <c r="CG14" s="24"/>
      <c r="CH14" s="24"/>
      <c r="CI14" s="24"/>
      <c r="CJ14" s="24"/>
      <c r="CK14" s="24"/>
      <c r="CL14" s="24"/>
      <c r="CM14" s="24"/>
      <c r="CN14" s="24"/>
      <c r="CO14" s="24"/>
      <c r="CP14" s="24"/>
      <c r="CQ14" s="24"/>
      <c r="CR14" s="24"/>
      <c r="CS14" s="24"/>
      <c r="CT14" s="24"/>
      <c r="CU14" s="24"/>
      <c r="CV14" s="24"/>
      <c r="CW14" s="24"/>
      <c r="CX14" s="24"/>
      <c r="CY14" s="24"/>
      <c r="CZ14" s="24"/>
      <c r="DA14" s="24"/>
      <c r="DB14" s="24"/>
      <c r="DC14" s="24"/>
      <c r="DD14" s="24"/>
      <c r="DE14" s="24"/>
      <c r="DF14" s="24"/>
      <c r="DG14" s="24"/>
      <c r="DH14" s="24"/>
      <c r="DI14" s="24"/>
      <c r="DJ14" s="24"/>
      <c r="DK14" s="24"/>
      <c r="DL14" s="24"/>
      <c r="DM14" s="24"/>
      <c r="DN14" s="24"/>
      <c r="DO14" s="24"/>
      <c r="DP14" s="24"/>
      <c r="DQ14" s="24"/>
      <c r="DR14" s="24"/>
      <c r="DS14" s="24"/>
      <c r="DT14" s="24"/>
      <c r="DU14" s="24"/>
      <c r="DV14" s="24"/>
      <c r="DW14" s="24"/>
      <c r="DX14" s="24"/>
      <c r="DY14" s="24"/>
      <c r="DZ14" s="24"/>
      <c r="EA14" s="24"/>
      <c r="EB14" s="24"/>
      <c r="EC14" s="24"/>
      <c r="ED14" s="24"/>
      <c r="EE14" s="24"/>
      <c r="EF14" s="24"/>
      <c r="EG14" s="24"/>
      <c r="EH14" s="24"/>
      <c r="EI14" s="24"/>
      <c r="EJ14" s="24"/>
      <c r="EK14" s="24"/>
      <c r="EL14" s="24"/>
      <c r="EM14" s="24"/>
      <c r="EN14" s="24"/>
      <c r="EO14" s="24"/>
      <c r="EP14" s="24"/>
      <c r="EQ14" s="24"/>
      <c r="ER14" s="24"/>
      <c r="ES14" s="24"/>
      <c r="ET14" s="24"/>
      <c r="EU14" s="24"/>
      <c r="EV14" s="24"/>
      <c r="EW14" s="24"/>
      <c r="EX14" s="24"/>
      <c r="EY14" s="24"/>
      <c r="EZ14" s="24"/>
      <c r="FA14" s="24"/>
      <c r="FB14" s="24"/>
      <c r="FC14" s="24"/>
      <c r="FD14" s="24"/>
      <c r="FE14" s="24"/>
      <c r="FF14" s="24"/>
      <c r="FG14" s="24"/>
      <c r="FH14" s="24"/>
      <c r="FI14" s="24"/>
      <c r="FJ14" s="24"/>
      <c r="FK14" s="24"/>
      <c r="FL14" s="24"/>
      <c r="FM14" s="24"/>
      <c r="FN14" s="24"/>
      <c r="FO14" s="24"/>
      <c r="FP14" s="24"/>
      <c r="FQ14" s="24"/>
      <c r="FR14" s="24"/>
      <c r="FS14" s="24"/>
      <c r="FT14" s="24"/>
      <c r="FU14" s="24"/>
      <c r="FV14" s="24"/>
      <c r="FW14" s="24"/>
      <c r="FX14" s="24"/>
      <c r="FY14" s="24"/>
      <c r="FZ14" s="24"/>
      <c r="GA14" s="24"/>
      <c r="GB14" s="24"/>
      <c r="GC14" s="24"/>
      <c r="GD14" s="24"/>
      <c r="GE14" s="24"/>
      <c r="GF14" s="24"/>
      <c r="GG14" s="24"/>
      <c r="GH14" s="24"/>
      <c r="GI14" s="24"/>
      <c r="GJ14" s="24"/>
      <c r="GK14" s="24"/>
      <c r="GL14" s="24"/>
      <c r="GM14" s="24"/>
      <c r="GN14" s="24"/>
      <c r="GO14" s="24"/>
      <c r="GP14" s="24"/>
      <c r="GQ14" s="24"/>
      <c r="GR14" s="24"/>
      <c r="GS14" s="24"/>
      <c r="GT14" s="24"/>
      <c r="GU14" s="24"/>
      <c r="GV14" s="24"/>
      <c r="GW14" s="24"/>
      <c r="GX14" s="24"/>
      <c r="GY14" s="24"/>
      <c r="GZ14" s="24"/>
      <c r="HA14" s="24"/>
      <c r="HB14" s="24"/>
      <c r="HC14" s="24"/>
      <c r="HD14" s="24"/>
      <c r="HE14" s="24"/>
      <c r="HF14" s="24"/>
      <c r="HG14" s="24"/>
      <c r="HH14" s="24"/>
      <c r="HI14" s="24"/>
      <c r="HJ14" s="24"/>
      <c r="HK14" s="24"/>
      <c r="HL14" s="24"/>
      <c r="HM14" s="24"/>
      <c r="HN14" s="24"/>
      <c r="HO14" s="24"/>
      <c r="HP14" s="24"/>
      <c r="HQ14" s="24"/>
      <c r="HR14" s="24"/>
      <c r="HS14" s="24"/>
      <c r="HT14" s="24"/>
      <c r="HU14" s="24"/>
      <c r="HV14" s="24"/>
      <c r="HW14" s="24"/>
      <c r="HX14" s="24"/>
      <c r="HY14" s="24"/>
      <c r="HZ14" s="24"/>
      <c r="IA14" s="24"/>
      <c r="IB14" s="24"/>
      <c r="IC14" s="24"/>
      <c r="ID14" s="24"/>
      <c r="IE14" s="24"/>
      <c r="IF14" s="24"/>
      <c r="IG14" s="24"/>
      <c r="IH14" s="24"/>
      <c r="II14" s="24"/>
      <c r="IJ14" s="24"/>
      <c r="IK14" s="24"/>
      <c r="IL14" s="24"/>
      <c r="IM14" s="24"/>
      <c r="IN14" s="24"/>
      <c r="IO14" s="24"/>
      <c r="IP14" s="24"/>
      <c r="IQ14" s="24"/>
      <c r="IR14" s="24"/>
      <c r="IS14" s="24"/>
      <c r="IT14" s="24"/>
      <c r="IU14" s="24"/>
      <c r="IV14" s="24"/>
    </row>
    <row r="15" spans="1:256" x14ac:dyDescent="0.15">
      <c r="A15" s="211">
        <v>2022</v>
      </c>
      <c r="B15" s="212">
        <v>979</v>
      </c>
      <c r="C15" s="212">
        <v>26</v>
      </c>
      <c r="E15" s="212">
        <v>8831565</v>
      </c>
      <c r="F15" s="212">
        <v>4774481</v>
      </c>
      <c r="G15" s="81">
        <v>54.061550812341864</v>
      </c>
      <c r="I15" s="212">
        <v>178506</v>
      </c>
      <c r="J15" s="81">
        <v>2.0212272683267347</v>
      </c>
      <c r="L15" s="212">
        <v>4595975</v>
      </c>
      <c r="M15" s="81">
        <v>52.040323544015131</v>
      </c>
    </row>
    <row r="16" spans="1:256" x14ac:dyDescent="0.15">
      <c r="A16" s="29"/>
      <c r="B16" s="21"/>
      <c r="C16" s="24"/>
      <c r="D16" s="24"/>
      <c r="E16" s="21"/>
      <c r="F16" s="21"/>
      <c r="G16" s="33"/>
      <c r="H16" s="24"/>
      <c r="I16" s="21"/>
      <c r="J16" s="33"/>
      <c r="K16" s="24"/>
      <c r="L16" s="21"/>
      <c r="M16" s="33"/>
    </row>
    <row r="17" spans="1:256" x14ac:dyDescent="0.15">
      <c r="A17" s="9"/>
      <c r="B17" s="241" t="s">
        <v>187</v>
      </c>
      <c r="C17" s="241"/>
      <c r="D17" s="241"/>
      <c r="E17" s="241"/>
      <c r="F17" s="241"/>
      <c r="G17" s="241"/>
      <c r="H17" s="241"/>
      <c r="I17" s="241"/>
      <c r="J17" s="241"/>
      <c r="K17" s="241"/>
      <c r="L17" s="241"/>
      <c r="M17" s="241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24"/>
      <c r="GG17" s="24"/>
      <c r="GH17" s="24"/>
      <c r="GI17" s="24"/>
      <c r="GJ17" s="24"/>
      <c r="GK17" s="24"/>
      <c r="GL17" s="24"/>
      <c r="GM17" s="24"/>
      <c r="GN17" s="24"/>
      <c r="GO17" s="24"/>
      <c r="GP17" s="24"/>
      <c r="GQ17" s="24"/>
      <c r="GR17" s="24"/>
      <c r="GS17" s="24"/>
      <c r="GT17" s="24"/>
      <c r="GU17" s="24"/>
      <c r="GV17" s="24"/>
      <c r="GW17" s="24"/>
      <c r="GX17" s="24"/>
      <c r="GY17" s="24"/>
      <c r="GZ17" s="24"/>
      <c r="HA17" s="24"/>
      <c r="HB17" s="24"/>
      <c r="HC17" s="24"/>
      <c r="HD17" s="24"/>
      <c r="HE17" s="24"/>
      <c r="HF17" s="24"/>
      <c r="HG17" s="24"/>
      <c r="HH17" s="24"/>
      <c r="HI17" s="24"/>
      <c r="HJ17" s="24"/>
      <c r="HK17" s="24"/>
      <c r="HL17" s="24"/>
      <c r="HM17" s="24"/>
      <c r="HN17" s="24"/>
      <c r="HO17" s="24"/>
      <c r="HP17" s="24"/>
      <c r="HQ17" s="24"/>
      <c r="HR17" s="24"/>
      <c r="HS17" s="24"/>
      <c r="HT17" s="24"/>
      <c r="HU17" s="24"/>
      <c r="HV17" s="24"/>
      <c r="HW17" s="24"/>
      <c r="HX17" s="24"/>
      <c r="HY17" s="24"/>
      <c r="HZ17" s="24"/>
      <c r="IA17" s="24"/>
      <c r="IB17" s="24"/>
      <c r="IC17" s="24"/>
      <c r="ID17" s="24"/>
      <c r="IE17" s="24"/>
      <c r="IF17" s="24"/>
      <c r="IG17" s="24"/>
      <c r="IH17" s="24"/>
      <c r="II17" s="24"/>
      <c r="IJ17" s="24"/>
      <c r="IK17" s="24"/>
      <c r="IL17" s="24"/>
      <c r="IM17" s="24"/>
      <c r="IN17" s="24"/>
      <c r="IO17" s="24"/>
      <c r="IP17" s="24"/>
      <c r="IQ17" s="24"/>
      <c r="IR17" s="24"/>
      <c r="IS17" s="24"/>
      <c r="IT17" s="24"/>
      <c r="IU17" s="24"/>
      <c r="IV17" s="24"/>
    </row>
    <row r="18" spans="1:256" x14ac:dyDescent="0.15">
      <c r="A18" s="11"/>
      <c r="B18" s="91"/>
      <c r="C18" s="91"/>
      <c r="D18" s="91"/>
      <c r="E18" s="91"/>
      <c r="F18" s="91"/>
      <c r="G18" s="9"/>
      <c r="H18" s="9"/>
      <c r="I18" s="9"/>
      <c r="J18" s="9"/>
      <c r="K18" s="24"/>
      <c r="L18" s="24"/>
      <c r="M18" s="24"/>
    </row>
    <row r="19" spans="1:256" x14ac:dyDescent="0.15">
      <c r="A19" s="13" t="s">
        <v>5</v>
      </c>
      <c r="B19" s="1">
        <v>70</v>
      </c>
      <c r="C19" s="1" t="s">
        <v>3</v>
      </c>
      <c r="D19" s="94"/>
      <c r="E19" s="21">
        <v>163599</v>
      </c>
      <c r="F19" s="21">
        <v>91027</v>
      </c>
      <c r="G19" s="117">
        <f t="shared" ref="G19:G46" si="0">(F19/E19)*100</f>
        <v>55.640315649851161</v>
      </c>
      <c r="H19" s="92"/>
      <c r="I19" s="21">
        <v>3204</v>
      </c>
      <c r="J19" s="30">
        <f>(I19/E19)*100</f>
        <v>1.9584471787724864</v>
      </c>
      <c r="K19" s="1"/>
      <c r="L19" s="21">
        <f>F19-I19</f>
        <v>87823</v>
      </c>
      <c r="M19" s="30">
        <f t="shared" ref="M19:M46" si="1">(L19/E19)*100</f>
        <v>53.681868471078673</v>
      </c>
      <c r="N19" s="24"/>
      <c r="O19" s="24"/>
      <c r="P19" s="235"/>
      <c r="Q19" s="237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4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  <c r="CB19" s="24"/>
      <c r="CC19" s="24"/>
      <c r="CD19" s="24"/>
      <c r="CE19" s="24"/>
      <c r="CF19" s="24"/>
      <c r="CG19" s="24"/>
      <c r="CH19" s="24"/>
      <c r="CI19" s="24"/>
      <c r="CJ19" s="24"/>
      <c r="CK19" s="24"/>
      <c r="CL19" s="24"/>
      <c r="CM19" s="24"/>
      <c r="CN19" s="24"/>
      <c r="CO19" s="24"/>
      <c r="CP19" s="24"/>
      <c r="CQ19" s="24"/>
      <c r="CR19" s="24"/>
      <c r="CS19" s="24"/>
      <c r="CT19" s="24"/>
      <c r="CU19" s="24"/>
      <c r="CV19" s="24"/>
      <c r="CW19" s="24"/>
      <c r="CX19" s="24"/>
      <c r="CY19" s="24"/>
      <c r="CZ19" s="24"/>
      <c r="DA19" s="24"/>
      <c r="DB19" s="24"/>
      <c r="DC19" s="24"/>
      <c r="DD19" s="24"/>
      <c r="DE19" s="24"/>
      <c r="DF19" s="24"/>
      <c r="DG19" s="24"/>
      <c r="DH19" s="24"/>
      <c r="DI19" s="24"/>
      <c r="DJ19" s="24"/>
      <c r="DK19" s="24"/>
      <c r="DL19" s="24"/>
      <c r="DM19" s="24"/>
      <c r="DN19" s="24"/>
      <c r="DO19" s="24"/>
      <c r="DP19" s="24"/>
      <c r="DQ19" s="24"/>
      <c r="DR19" s="24"/>
      <c r="DS19" s="24"/>
      <c r="DT19" s="24"/>
      <c r="DU19" s="24"/>
      <c r="DV19" s="24"/>
      <c r="DW19" s="24"/>
      <c r="DX19" s="24"/>
      <c r="DY19" s="24"/>
      <c r="DZ19" s="24"/>
      <c r="EA19" s="24"/>
      <c r="EB19" s="24"/>
      <c r="EC19" s="24"/>
      <c r="ED19" s="24"/>
      <c r="EE19" s="24"/>
      <c r="EF19" s="24"/>
      <c r="EG19" s="24"/>
      <c r="EH19" s="24"/>
      <c r="EI19" s="24"/>
      <c r="EJ19" s="24"/>
      <c r="EK19" s="24"/>
      <c r="EL19" s="24"/>
      <c r="EM19" s="24"/>
      <c r="EN19" s="24"/>
      <c r="EO19" s="24"/>
      <c r="EP19" s="24"/>
      <c r="EQ19" s="24"/>
      <c r="ER19" s="24"/>
      <c r="ES19" s="24"/>
      <c r="ET19" s="24"/>
      <c r="EU19" s="24"/>
      <c r="EV19" s="24"/>
      <c r="EW19" s="24"/>
      <c r="EX19" s="24"/>
      <c r="EY19" s="24"/>
      <c r="EZ19" s="24"/>
      <c r="FA19" s="24"/>
      <c r="FB19" s="24"/>
      <c r="FC19" s="24"/>
      <c r="FD19" s="24"/>
      <c r="FE19" s="24"/>
      <c r="FF19" s="24"/>
      <c r="FG19" s="24"/>
      <c r="FH19" s="24"/>
      <c r="FI19" s="24"/>
      <c r="FJ19" s="24"/>
      <c r="FK19" s="24"/>
      <c r="FL19" s="24"/>
      <c r="FM19" s="24"/>
      <c r="FN19" s="24"/>
      <c r="FO19" s="24"/>
      <c r="FP19" s="24"/>
      <c r="FQ19" s="24"/>
      <c r="FR19" s="24"/>
      <c r="FS19" s="24"/>
      <c r="FT19" s="24"/>
      <c r="FU19" s="24"/>
      <c r="FV19" s="24"/>
      <c r="FW19" s="24"/>
      <c r="FX19" s="24"/>
      <c r="FY19" s="24"/>
      <c r="FZ19" s="24"/>
      <c r="GA19" s="24"/>
      <c r="GB19" s="24"/>
      <c r="GC19" s="24"/>
      <c r="GD19" s="24"/>
      <c r="GE19" s="24"/>
      <c r="GF19" s="24"/>
      <c r="GG19" s="24"/>
      <c r="GH19" s="24"/>
      <c r="GI19" s="24"/>
      <c r="GJ19" s="24"/>
      <c r="GK19" s="24"/>
      <c r="GL19" s="24"/>
      <c r="GM19" s="24"/>
      <c r="GN19" s="24"/>
      <c r="GO19" s="24"/>
      <c r="GP19" s="24"/>
      <c r="GQ19" s="24"/>
      <c r="GR19" s="24"/>
      <c r="GS19" s="24"/>
      <c r="GT19" s="24"/>
      <c r="GU19" s="24"/>
      <c r="GV19" s="24"/>
      <c r="GW19" s="24"/>
      <c r="GX19" s="24"/>
      <c r="GY19" s="24"/>
      <c r="GZ19" s="24"/>
      <c r="HA19" s="24"/>
      <c r="HB19" s="24"/>
      <c r="HC19" s="24"/>
      <c r="HD19" s="24"/>
      <c r="HE19" s="24"/>
      <c r="HF19" s="24"/>
      <c r="HG19" s="24"/>
      <c r="HH19" s="24"/>
      <c r="HI19" s="24"/>
      <c r="HJ19" s="24"/>
      <c r="HK19" s="24"/>
      <c r="HL19" s="24"/>
      <c r="HM19" s="24"/>
      <c r="HN19" s="24"/>
      <c r="HO19" s="24"/>
      <c r="HP19" s="24"/>
      <c r="HQ19" s="24"/>
      <c r="HR19" s="24"/>
      <c r="HS19" s="24"/>
      <c r="HT19" s="24"/>
      <c r="HU19" s="24"/>
      <c r="HV19" s="24"/>
      <c r="HW19" s="24"/>
      <c r="HX19" s="24"/>
      <c r="HY19" s="24"/>
      <c r="HZ19" s="24"/>
      <c r="IA19" s="24"/>
      <c r="IB19" s="24"/>
      <c r="IC19" s="24"/>
      <c r="ID19" s="24"/>
      <c r="IE19" s="24"/>
      <c r="IF19" s="24"/>
      <c r="IG19" s="24"/>
      <c r="IH19" s="24"/>
      <c r="II19" s="24"/>
      <c r="IJ19" s="24"/>
      <c r="IK19" s="24"/>
      <c r="IL19" s="24"/>
      <c r="IM19" s="24"/>
      <c r="IN19" s="24"/>
      <c r="IO19" s="24"/>
      <c r="IP19" s="24"/>
      <c r="IQ19" s="24"/>
      <c r="IR19" s="24"/>
      <c r="IS19" s="24"/>
      <c r="IT19" s="24"/>
      <c r="IU19" s="24"/>
      <c r="IV19" s="24"/>
    </row>
    <row r="20" spans="1:256" x14ac:dyDescent="0.15">
      <c r="A20" s="13" t="s">
        <v>53</v>
      </c>
      <c r="B20" s="1">
        <v>2</v>
      </c>
      <c r="C20" s="1" t="s">
        <v>3</v>
      </c>
      <c r="D20" s="1"/>
      <c r="E20" s="1">
        <v>2206</v>
      </c>
      <c r="F20" s="1">
        <v>1393</v>
      </c>
      <c r="G20" s="30">
        <f t="shared" si="0"/>
        <v>63.14596554850408</v>
      </c>
      <c r="H20" s="95"/>
      <c r="I20" s="1">
        <v>81</v>
      </c>
      <c r="J20" s="30">
        <f t="shared" ref="J20:J46" si="2">(I20/E20)*100</f>
        <v>3.6718041704442426</v>
      </c>
      <c r="K20" s="1"/>
      <c r="L20" s="21">
        <f t="shared" ref="L20:L40" si="3">F20-I20</f>
        <v>1312</v>
      </c>
      <c r="M20" s="30">
        <f t="shared" si="1"/>
        <v>59.47416137805984</v>
      </c>
      <c r="N20" s="24"/>
      <c r="O20" s="24"/>
      <c r="P20" s="235"/>
      <c r="Q20" s="237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  <c r="CB20" s="24"/>
      <c r="CC20" s="24"/>
      <c r="CD20" s="24"/>
      <c r="CE20" s="24"/>
      <c r="CF20" s="24"/>
      <c r="CG20" s="24"/>
      <c r="CH20" s="24"/>
      <c r="CI20" s="24"/>
      <c r="CJ20" s="24"/>
      <c r="CK20" s="24"/>
      <c r="CL20" s="24"/>
      <c r="CM20" s="24"/>
      <c r="CN20" s="24"/>
      <c r="CO20" s="24"/>
      <c r="CP20" s="24"/>
      <c r="CQ20" s="24"/>
      <c r="CR20" s="24"/>
      <c r="CS20" s="24"/>
      <c r="CT20" s="24"/>
      <c r="CU20" s="24"/>
      <c r="CV20" s="24"/>
      <c r="CW20" s="24"/>
      <c r="CX20" s="24"/>
      <c r="CY20" s="24"/>
      <c r="CZ20" s="24"/>
      <c r="DA20" s="24"/>
      <c r="DB20" s="24"/>
      <c r="DC20" s="24"/>
      <c r="DD20" s="24"/>
      <c r="DE20" s="24"/>
      <c r="DF20" s="24"/>
      <c r="DG20" s="24"/>
      <c r="DH20" s="24"/>
      <c r="DI20" s="24"/>
      <c r="DJ20" s="24"/>
      <c r="DK20" s="24"/>
      <c r="DL20" s="24"/>
      <c r="DM20" s="24"/>
      <c r="DN20" s="24"/>
      <c r="DO20" s="24"/>
      <c r="DP20" s="24"/>
      <c r="DQ20" s="24"/>
      <c r="DR20" s="24"/>
      <c r="DS20" s="24"/>
      <c r="DT20" s="24"/>
      <c r="DU20" s="24"/>
      <c r="DV20" s="24"/>
      <c r="DW20" s="24"/>
      <c r="DX20" s="24"/>
      <c r="DY20" s="24"/>
      <c r="DZ20" s="24"/>
      <c r="EA20" s="24"/>
      <c r="EB20" s="24"/>
      <c r="EC20" s="24"/>
      <c r="ED20" s="24"/>
      <c r="EE20" s="24"/>
      <c r="EF20" s="24"/>
      <c r="EG20" s="24"/>
      <c r="EH20" s="24"/>
      <c r="EI20" s="24"/>
      <c r="EJ20" s="24"/>
      <c r="EK20" s="24"/>
      <c r="EL20" s="24"/>
      <c r="EM20" s="24"/>
      <c r="EN20" s="24"/>
      <c r="EO20" s="24"/>
      <c r="EP20" s="24"/>
      <c r="EQ20" s="24"/>
      <c r="ER20" s="24"/>
      <c r="ES20" s="24"/>
      <c r="ET20" s="24"/>
      <c r="EU20" s="24"/>
      <c r="EV20" s="24"/>
      <c r="EW20" s="24"/>
      <c r="EX20" s="24"/>
      <c r="EY20" s="24"/>
      <c r="EZ20" s="24"/>
      <c r="FA20" s="24"/>
      <c r="FB20" s="24"/>
      <c r="FC20" s="24"/>
      <c r="FD20" s="24"/>
      <c r="FE20" s="24"/>
      <c r="FF20" s="24"/>
      <c r="FG20" s="24"/>
      <c r="FH20" s="24"/>
      <c r="FI20" s="24"/>
      <c r="FJ20" s="24"/>
      <c r="FK20" s="24"/>
      <c r="FL20" s="24"/>
      <c r="FM20" s="24"/>
      <c r="FN20" s="24"/>
      <c r="FO20" s="24"/>
      <c r="FP20" s="24"/>
      <c r="FQ20" s="24"/>
      <c r="FR20" s="24"/>
      <c r="FS20" s="24"/>
      <c r="FT20" s="24"/>
      <c r="FU20" s="24"/>
      <c r="FV20" s="24"/>
      <c r="FW20" s="24"/>
      <c r="FX20" s="24"/>
      <c r="FY20" s="24"/>
      <c r="FZ20" s="24"/>
      <c r="GA20" s="24"/>
      <c r="GB20" s="24"/>
      <c r="GC20" s="24"/>
      <c r="GD20" s="24"/>
      <c r="GE20" s="24"/>
      <c r="GF20" s="24"/>
      <c r="GG20" s="24"/>
      <c r="GH20" s="24"/>
      <c r="GI20" s="24"/>
      <c r="GJ20" s="24"/>
      <c r="GK20" s="24"/>
      <c r="GL20" s="24"/>
      <c r="GM20" s="24"/>
      <c r="GN20" s="24"/>
      <c r="GO20" s="24"/>
      <c r="GP20" s="24"/>
      <c r="GQ20" s="24"/>
      <c r="GR20" s="24"/>
      <c r="GS20" s="24"/>
      <c r="GT20" s="24"/>
      <c r="GU20" s="24"/>
      <c r="GV20" s="24"/>
      <c r="GW20" s="24"/>
      <c r="GX20" s="24"/>
      <c r="GY20" s="24"/>
      <c r="GZ20" s="24"/>
      <c r="HA20" s="24"/>
      <c r="HB20" s="24"/>
      <c r="HC20" s="24"/>
      <c r="HD20" s="24"/>
      <c r="HE20" s="24"/>
      <c r="HF20" s="24"/>
      <c r="HG20" s="24"/>
      <c r="HH20" s="24"/>
      <c r="HI20" s="24"/>
      <c r="HJ20" s="24"/>
      <c r="HK20" s="24"/>
      <c r="HL20" s="24"/>
      <c r="HM20" s="24"/>
      <c r="HN20" s="24"/>
      <c r="HO20" s="24"/>
      <c r="HP20" s="24"/>
      <c r="HQ20" s="24"/>
      <c r="HR20" s="24"/>
      <c r="HS20" s="24"/>
      <c r="HT20" s="24"/>
      <c r="HU20" s="24"/>
      <c r="HV20" s="24"/>
      <c r="HW20" s="24"/>
      <c r="HX20" s="24"/>
      <c r="HY20" s="24"/>
      <c r="HZ20" s="24"/>
      <c r="IA20" s="24"/>
      <c r="IB20" s="24"/>
      <c r="IC20" s="24"/>
      <c r="ID20" s="24"/>
      <c r="IE20" s="24"/>
      <c r="IF20" s="24"/>
      <c r="IG20" s="24"/>
      <c r="IH20" s="24"/>
      <c r="II20" s="24"/>
      <c r="IJ20" s="24"/>
      <c r="IK20" s="24"/>
      <c r="IL20" s="24"/>
      <c r="IM20" s="24"/>
      <c r="IN20" s="24"/>
      <c r="IO20" s="24"/>
      <c r="IP20" s="24"/>
      <c r="IQ20" s="24"/>
      <c r="IR20" s="24"/>
      <c r="IS20" s="24"/>
      <c r="IT20" s="24"/>
      <c r="IU20" s="24"/>
      <c r="IV20" s="24"/>
    </row>
    <row r="21" spans="1:256" x14ac:dyDescent="0.15">
      <c r="A21" s="13" t="s">
        <v>7</v>
      </c>
      <c r="B21" s="1">
        <v>23</v>
      </c>
      <c r="C21" s="1">
        <v>1</v>
      </c>
      <c r="D21" s="1"/>
      <c r="E21" s="21">
        <v>146967</v>
      </c>
      <c r="F21" s="21">
        <v>82443</v>
      </c>
      <c r="G21" s="117">
        <f t="shared" si="0"/>
        <v>56.0962665088081</v>
      </c>
      <c r="H21" s="95"/>
      <c r="I21" s="21">
        <v>2457</v>
      </c>
      <c r="J21" s="30">
        <f t="shared" si="2"/>
        <v>1.6718038743391375</v>
      </c>
      <c r="K21" s="1"/>
      <c r="L21" s="21">
        <f t="shared" si="3"/>
        <v>79986</v>
      </c>
      <c r="M21" s="30">
        <f t="shared" si="1"/>
        <v>54.424462634468959</v>
      </c>
      <c r="N21" s="24"/>
      <c r="O21" s="24"/>
      <c r="P21" s="235"/>
      <c r="Q21" s="237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  <c r="BL21" s="24"/>
      <c r="BM21" s="24"/>
      <c r="BN21" s="24"/>
      <c r="BO21" s="24"/>
      <c r="BP21" s="24"/>
      <c r="BQ21" s="24"/>
      <c r="BR21" s="24"/>
      <c r="BS21" s="24"/>
      <c r="BT21" s="24"/>
      <c r="BU21" s="24"/>
      <c r="BV21" s="24"/>
      <c r="BW21" s="24"/>
      <c r="BX21" s="24"/>
      <c r="BY21" s="24"/>
      <c r="BZ21" s="24"/>
      <c r="CA21" s="24"/>
      <c r="CB21" s="24"/>
      <c r="CC21" s="24"/>
      <c r="CD21" s="24"/>
      <c r="CE21" s="24"/>
      <c r="CF21" s="24"/>
      <c r="CG21" s="24"/>
      <c r="CH21" s="24"/>
      <c r="CI21" s="24"/>
      <c r="CJ21" s="24"/>
      <c r="CK21" s="24"/>
      <c r="CL21" s="24"/>
      <c r="CM21" s="24"/>
      <c r="CN21" s="24"/>
      <c r="CO21" s="24"/>
      <c r="CP21" s="24"/>
      <c r="CQ21" s="24"/>
      <c r="CR21" s="24"/>
      <c r="CS21" s="24"/>
      <c r="CT21" s="24"/>
      <c r="CU21" s="24"/>
      <c r="CV21" s="24"/>
      <c r="CW21" s="24"/>
      <c r="CX21" s="24"/>
      <c r="CY21" s="24"/>
      <c r="CZ21" s="24"/>
      <c r="DA21" s="24"/>
      <c r="DB21" s="24"/>
      <c r="DC21" s="24"/>
      <c r="DD21" s="24"/>
      <c r="DE21" s="24"/>
      <c r="DF21" s="24"/>
      <c r="DG21" s="24"/>
      <c r="DH21" s="24"/>
      <c r="DI21" s="24"/>
      <c r="DJ21" s="24"/>
      <c r="DK21" s="24"/>
      <c r="DL21" s="24"/>
      <c r="DM21" s="24"/>
      <c r="DN21" s="24"/>
      <c r="DO21" s="24"/>
      <c r="DP21" s="24"/>
      <c r="DQ21" s="24"/>
      <c r="DR21" s="24"/>
      <c r="DS21" s="24"/>
      <c r="DT21" s="24"/>
      <c r="DU21" s="24"/>
      <c r="DV21" s="24"/>
      <c r="DW21" s="24"/>
      <c r="DX21" s="24"/>
      <c r="DY21" s="24"/>
      <c r="DZ21" s="24"/>
      <c r="EA21" s="24"/>
      <c r="EB21" s="24"/>
      <c r="EC21" s="24"/>
      <c r="ED21" s="24"/>
      <c r="EE21" s="24"/>
      <c r="EF21" s="24"/>
      <c r="EG21" s="24"/>
      <c r="EH21" s="24"/>
      <c r="EI21" s="24"/>
      <c r="EJ21" s="24"/>
      <c r="EK21" s="24"/>
      <c r="EL21" s="24"/>
      <c r="EM21" s="24"/>
      <c r="EN21" s="24"/>
      <c r="EO21" s="24"/>
      <c r="EP21" s="24"/>
      <c r="EQ21" s="24"/>
      <c r="ER21" s="24"/>
      <c r="ES21" s="24"/>
      <c r="ET21" s="24"/>
      <c r="EU21" s="24"/>
      <c r="EV21" s="24"/>
      <c r="EW21" s="24"/>
      <c r="EX21" s="24"/>
      <c r="EY21" s="24"/>
      <c r="EZ21" s="24"/>
      <c r="FA21" s="24"/>
      <c r="FB21" s="24"/>
      <c r="FC21" s="24"/>
      <c r="FD21" s="24"/>
      <c r="FE21" s="24"/>
      <c r="FF21" s="24"/>
      <c r="FG21" s="24"/>
      <c r="FH21" s="24"/>
      <c r="FI21" s="24"/>
      <c r="FJ21" s="24"/>
      <c r="FK21" s="24"/>
      <c r="FL21" s="24"/>
      <c r="FM21" s="24"/>
      <c r="FN21" s="24"/>
      <c r="FO21" s="24"/>
      <c r="FP21" s="24"/>
      <c r="FQ21" s="24"/>
      <c r="FR21" s="24"/>
      <c r="FS21" s="24"/>
      <c r="FT21" s="24"/>
      <c r="FU21" s="24"/>
      <c r="FV21" s="24"/>
      <c r="FW21" s="24"/>
      <c r="FX21" s="24"/>
      <c r="FY21" s="24"/>
      <c r="FZ21" s="24"/>
      <c r="GA21" s="24"/>
      <c r="GB21" s="24"/>
      <c r="GC21" s="24"/>
      <c r="GD21" s="24"/>
      <c r="GE21" s="24"/>
      <c r="GF21" s="24"/>
      <c r="GG21" s="24"/>
      <c r="GH21" s="24"/>
      <c r="GI21" s="24"/>
      <c r="GJ21" s="24"/>
      <c r="GK21" s="24"/>
      <c r="GL21" s="24"/>
      <c r="GM21" s="24"/>
      <c r="GN21" s="24"/>
      <c r="GO21" s="24"/>
      <c r="GP21" s="24"/>
      <c r="GQ21" s="24"/>
      <c r="GR21" s="24"/>
      <c r="GS21" s="24"/>
      <c r="GT21" s="24"/>
      <c r="GU21" s="24"/>
      <c r="GV21" s="24"/>
      <c r="GW21" s="24"/>
      <c r="GX21" s="24"/>
      <c r="GY21" s="24"/>
      <c r="GZ21" s="24"/>
      <c r="HA21" s="24"/>
      <c r="HB21" s="24"/>
      <c r="HC21" s="24"/>
      <c r="HD21" s="24"/>
      <c r="HE21" s="24"/>
      <c r="HF21" s="24"/>
      <c r="HG21" s="24"/>
      <c r="HH21" s="24"/>
      <c r="HI21" s="24"/>
      <c r="HJ21" s="24"/>
      <c r="HK21" s="24"/>
      <c r="HL21" s="24"/>
      <c r="HM21" s="24"/>
      <c r="HN21" s="24"/>
      <c r="HO21" s="24"/>
      <c r="HP21" s="24"/>
      <c r="HQ21" s="24"/>
      <c r="HR21" s="24"/>
      <c r="HS21" s="24"/>
      <c r="HT21" s="24"/>
      <c r="HU21" s="24"/>
      <c r="HV21" s="24"/>
      <c r="HW21" s="24"/>
      <c r="HX21" s="24"/>
      <c r="HY21" s="24"/>
      <c r="HZ21" s="24"/>
      <c r="IA21" s="24"/>
      <c r="IB21" s="24"/>
      <c r="IC21" s="24"/>
      <c r="ID21" s="24"/>
      <c r="IE21" s="24"/>
      <c r="IF21" s="24"/>
      <c r="IG21" s="24"/>
      <c r="IH21" s="24"/>
      <c r="II21" s="24"/>
      <c r="IJ21" s="24"/>
      <c r="IK21" s="24"/>
      <c r="IL21" s="24"/>
      <c r="IM21" s="24"/>
      <c r="IN21" s="24"/>
      <c r="IO21" s="24"/>
      <c r="IP21" s="24"/>
      <c r="IQ21" s="24"/>
      <c r="IR21" s="24"/>
      <c r="IS21" s="24"/>
      <c r="IT21" s="24"/>
      <c r="IU21" s="24"/>
      <c r="IV21" s="24"/>
    </row>
    <row r="22" spans="1:256" x14ac:dyDescent="0.15">
      <c r="A22" s="13" t="s">
        <v>6</v>
      </c>
      <c r="B22" s="1">
        <v>106</v>
      </c>
      <c r="C22" s="1">
        <v>2</v>
      </c>
      <c r="D22" s="1"/>
      <c r="E22" s="21">
        <v>713693</v>
      </c>
      <c r="F22" s="21">
        <v>384209</v>
      </c>
      <c r="G22" s="117">
        <f>(F22/E22)*100</f>
        <v>53.833931396272625</v>
      </c>
      <c r="H22" s="95"/>
      <c r="I22" s="21">
        <v>7929</v>
      </c>
      <c r="J22" s="30">
        <f>(I22/E22)*100</f>
        <v>1.1109818927746242</v>
      </c>
      <c r="K22" s="1"/>
      <c r="L22" s="21">
        <f t="shared" si="3"/>
        <v>376280</v>
      </c>
      <c r="M22" s="30">
        <f>(L22/E22)*100</f>
        <v>52.722949503498008</v>
      </c>
      <c r="N22" s="24"/>
      <c r="O22" s="24"/>
      <c r="P22" s="235"/>
      <c r="Q22" s="237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  <c r="BI22" s="24"/>
      <c r="BJ22" s="24"/>
      <c r="BK22" s="24"/>
      <c r="BL22" s="24"/>
      <c r="BM22" s="24"/>
      <c r="BN22" s="24"/>
      <c r="BO22" s="24"/>
      <c r="BP22" s="24"/>
      <c r="BQ22" s="24"/>
      <c r="BR22" s="24"/>
      <c r="BS22" s="24"/>
      <c r="BT22" s="24"/>
      <c r="BU22" s="24"/>
      <c r="BV22" s="24"/>
      <c r="BW22" s="24"/>
      <c r="BX22" s="24"/>
      <c r="BY22" s="24"/>
      <c r="BZ22" s="24"/>
      <c r="CA22" s="24"/>
      <c r="CB22" s="24"/>
      <c r="CC22" s="24"/>
      <c r="CD22" s="24"/>
      <c r="CE22" s="24"/>
      <c r="CF22" s="24"/>
      <c r="CG22" s="24"/>
      <c r="CH22" s="24"/>
      <c r="CI22" s="24"/>
      <c r="CJ22" s="24"/>
      <c r="CK22" s="24"/>
      <c r="CL22" s="24"/>
      <c r="CM22" s="24"/>
      <c r="CN22" s="24"/>
      <c r="CO22" s="24"/>
      <c r="CP22" s="24"/>
      <c r="CQ22" s="24"/>
      <c r="CR22" s="24"/>
      <c r="CS22" s="24"/>
      <c r="CT22" s="24"/>
      <c r="CU22" s="24"/>
      <c r="CV22" s="24"/>
      <c r="CW22" s="24"/>
      <c r="CX22" s="24"/>
      <c r="CY22" s="24"/>
      <c r="CZ22" s="24"/>
      <c r="DA22" s="24"/>
      <c r="DB22" s="24"/>
      <c r="DC22" s="24"/>
      <c r="DD22" s="24"/>
      <c r="DE22" s="24"/>
      <c r="DF22" s="24"/>
      <c r="DG22" s="24"/>
      <c r="DH22" s="24"/>
      <c r="DI22" s="24"/>
      <c r="DJ22" s="24"/>
      <c r="DK22" s="24"/>
      <c r="DL22" s="24"/>
      <c r="DM22" s="24"/>
      <c r="DN22" s="24"/>
      <c r="DO22" s="24"/>
      <c r="DP22" s="24"/>
      <c r="DQ22" s="24"/>
      <c r="DR22" s="24"/>
      <c r="DS22" s="24"/>
      <c r="DT22" s="24"/>
      <c r="DU22" s="24"/>
      <c r="DV22" s="24"/>
      <c r="DW22" s="24"/>
      <c r="DX22" s="24"/>
      <c r="DY22" s="24"/>
      <c r="DZ22" s="24"/>
      <c r="EA22" s="24"/>
      <c r="EB22" s="24"/>
      <c r="EC22" s="24"/>
      <c r="ED22" s="24"/>
      <c r="EE22" s="24"/>
      <c r="EF22" s="24"/>
      <c r="EG22" s="24"/>
      <c r="EH22" s="24"/>
      <c r="EI22" s="24"/>
      <c r="EJ22" s="24"/>
      <c r="EK22" s="24"/>
      <c r="EL22" s="24"/>
      <c r="EM22" s="24"/>
      <c r="EN22" s="24"/>
      <c r="EO22" s="24"/>
      <c r="EP22" s="24"/>
      <c r="EQ22" s="24"/>
      <c r="ER22" s="24"/>
      <c r="ES22" s="24"/>
      <c r="ET22" s="24"/>
      <c r="EU22" s="24"/>
      <c r="EV22" s="24"/>
      <c r="EW22" s="24"/>
      <c r="EX22" s="24"/>
      <c r="EY22" s="24"/>
      <c r="EZ22" s="24"/>
      <c r="FA22" s="24"/>
      <c r="FB22" s="24"/>
      <c r="FC22" s="24"/>
      <c r="FD22" s="24"/>
      <c r="FE22" s="24"/>
      <c r="FF22" s="24"/>
      <c r="FG22" s="24"/>
      <c r="FH22" s="24"/>
      <c r="FI22" s="24"/>
      <c r="FJ22" s="24"/>
      <c r="FK22" s="24"/>
      <c r="FL22" s="24"/>
      <c r="FM22" s="24"/>
      <c r="FN22" s="24"/>
      <c r="FO22" s="24"/>
      <c r="FP22" s="24"/>
      <c r="FQ22" s="24"/>
      <c r="FR22" s="24"/>
      <c r="FS22" s="24"/>
      <c r="FT22" s="24"/>
      <c r="FU22" s="24"/>
      <c r="FV22" s="24"/>
      <c r="FW22" s="24"/>
      <c r="FX22" s="24"/>
      <c r="FY22" s="24"/>
      <c r="FZ22" s="24"/>
      <c r="GA22" s="24"/>
      <c r="GB22" s="24"/>
      <c r="GC22" s="24"/>
      <c r="GD22" s="24"/>
      <c r="GE22" s="24"/>
      <c r="GF22" s="24"/>
      <c r="GG22" s="24"/>
      <c r="GH22" s="24"/>
      <c r="GI22" s="24"/>
      <c r="GJ22" s="24"/>
      <c r="GK22" s="24"/>
      <c r="GL22" s="24"/>
      <c r="GM22" s="24"/>
      <c r="GN22" s="24"/>
      <c r="GO22" s="24"/>
      <c r="GP22" s="24"/>
      <c r="GQ22" s="24"/>
      <c r="GR22" s="24"/>
      <c r="GS22" s="24"/>
      <c r="GT22" s="24"/>
      <c r="GU22" s="24"/>
      <c r="GV22" s="24"/>
      <c r="GW22" s="24"/>
      <c r="GX22" s="24"/>
      <c r="GY22" s="24"/>
      <c r="GZ22" s="24"/>
      <c r="HA22" s="24"/>
      <c r="HB22" s="24"/>
      <c r="HC22" s="24"/>
      <c r="HD22" s="24"/>
      <c r="HE22" s="24"/>
      <c r="HF22" s="24"/>
      <c r="HG22" s="24"/>
      <c r="HH22" s="24"/>
      <c r="HI22" s="24"/>
      <c r="HJ22" s="24"/>
      <c r="HK22" s="24"/>
      <c r="HL22" s="24"/>
      <c r="HM22" s="24"/>
      <c r="HN22" s="24"/>
      <c r="HO22" s="24"/>
      <c r="HP22" s="24"/>
      <c r="HQ22" s="24"/>
      <c r="HR22" s="24"/>
      <c r="HS22" s="24"/>
      <c r="HT22" s="24"/>
      <c r="HU22" s="24"/>
      <c r="HV22" s="24"/>
      <c r="HW22" s="24"/>
      <c r="HX22" s="24"/>
      <c r="HY22" s="24"/>
      <c r="HZ22" s="24"/>
      <c r="IA22" s="24"/>
      <c r="IB22" s="24"/>
      <c r="IC22" s="24"/>
      <c r="ID22" s="24"/>
      <c r="IE22" s="24"/>
      <c r="IF22" s="24"/>
      <c r="IG22" s="24"/>
      <c r="IH22" s="24"/>
      <c r="II22" s="24"/>
      <c r="IJ22" s="24"/>
      <c r="IK22" s="24"/>
      <c r="IL22" s="24"/>
      <c r="IM22" s="24"/>
      <c r="IN22" s="24"/>
      <c r="IO22" s="24"/>
      <c r="IP22" s="24"/>
      <c r="IQ22" s="24"/>
      <c r="IR22" s="24"/>
      <c r="IS22" s="24"/>
      <c r="IT22" s="24"/>
      <c r="IU22" s="24"/>
      <c r="IV22" s="24"/>
    </row>
    <row r="23" spans="1:256" x14ac:dyDescent="0.15">
      <c r="A23" s="13" t="s">
        <v>29</v>
      </c>
      <c r="B23" s="1">
        <v>2</v>
      </c>
      <c r="C23" s="1" t="s">
        <v>3</v>
      </c>
      <c r="D23" s="93"/>
      <c r="E23" s="1">
        <f>E24+E25</f>
        <v>5012</v>
      </c>
      <c r="F23" s="1">
        <f>F24+F25</f>
        <v>3447</v>
      </c>
      <c r="G23" s="118">
        <f>(F23/E23)*100</f>
        <v>68.774940143655229</v>
      </c>
      <c r="H23" s="95"/>
      <c r="I23" s="1">
        <f>I25+I24</f>
        <v>174</v>
      </c>
      <c r="J23" s="118">
        <f>(I23/E23)*100</f>
        <v>3.4716679968076618</v>
      </c>
      <c r="K23" s="1"/>
      <c r="L23" s="1">
        <f>L24+L25</f>
        <v>3273</v>
      </c>
      <c r="M23" s="30">
        <f>(L23/E23)*100</f>
        <v>65.303272146847576</v>
      </c>
      <c r="N23" s="24"/>
      <c r="O23" s="24"/>
      <c r="P23" s="235"/>
      <c r="Q23" s="237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  <c r="BM23" s="24"/>
      <c r="BN23" s="24"/>
      <c r="BO23" s="24"/>
      <c r="BP23" s="24"/>
      <c r="BQ23" s="24"/>
      <c r="BR23" s="24"/>
      <c r="BS23" s="24"/>
      <c r="BT23" s="24"/>
      <c r="BU23" s="24"/>
      <c r="BV23" s="24"/>
      <c r="BW23" s="24"/>
      <c r="BX23" s="24"/>
      <c r="BY23" s="24"/>
      <c r="BZ23" s="24"/>
      <c r="CA23" s="24"/>
      <c r="CB23" s="24"/>
      <c r="CC23" s="24"/>
      <c r="CD23" s="24"/>
      <c r="CE23" s="24"/>
      <c r="CF23" s="24"/>
      <c r="CG23" s="24"/>
      <c r="CH23" s="24"/>
      <c r="CI23" s="24"/>
      <c r="CJ23" s="24"/>
      <c r="CK23" s="24"/>
      <c r="CL23" s="24"/>
      <c r="CM23" s="24"/>
      <c r="CN23" s="24"/>
      <c r="CO23" s="24"/>
      <c r="CP23" s="24"/>
      <c r="CQ23" s="24"/>
      <c r="CR23" s="24"/>
      <c r="CS23" s="24"/>
      <c r="CT23" s="24"/>
      <c r="CU23" s="24"/>
      <c r="CV23" s="24"/>
      <c r="CW23" s="24"/>
      <c r="CX23" s="24"/>
      <c r="CY23" s="24"/>
      <c r="CZ23" s="24"/>
      <c r="DA23" s="24"/>
      <c r="DB23" s="24"/>
      <c r="DC23" s="24"/>
      <c r="DD23" s="24"/>
      <c r="DE23" s="24"/>
      <c r="DF23" s="24"/>
      <c r="DG23" s="24"/>
      <c r="DH23" s="24"/>
      <c r="DI23" s="24"/>
      <c r="DJ23" s="24"/>
      <c r="DK23" s="24"/>
      <c r="DL23" s="24"/>
      <c r="DM23" s="24"/>
      <c r="DN23" s="24"/>
      <c r="DO23" s="24"/>
      <c r="DP23" s="24"/>
      <c r="DQ23" s="24"/>
      <c r="DR23" s="24"/>
      <c r="DS23" s="24"/>
      <c r="DT23" s="24"/>
      <c r="DU23" s="24"/>
      <c r="DV23" s="24"/>
      <c r="DW23" s="24"/>
      <c r="DX23" s="24"/>
      <c r="DY23" s="24"/>
      <c r="DZ23" s="24"/>
      <c r="EA23" s="24"/>
      <c r="EB23" s="24"/>
      <c r="EC23" s="24"/>
      <c r="ED23" s="24"/>
      <c r="EE23" s="24"/>
      <c r="EF23" s="24"/>
      <c r="EG23" s="24"/>
      <c r="EH23" s="24"/>
      <c r="EI23" s="24"/>
      <c r="EJ23" s="24"/>
      <c r="EK23" s="24"/>
      <c r="EL23" s="24"/>
      <c r="EM23" s="24"/>
      <c r="EN23" s="24"/>
      <c r="EO23" s="24"/>
      <c r="EP23" s="24"/>
      <c r="EQ23" s="24"/>
      <c r="ER23" s="24"/>
      <c r="ES23" s="24"/>
      <c r="ET23" s="24"/>
      <c r="EU23" s="24"/>
      <c r="EV23" s="24"/>
      <c r="EW23" s="24"/>
      <c r="EX23" s="24"/>
      <c r="EY23" s="24"/>
      <c r="EZ23" s="24"/>
      <c r="FA23" s="24"/>
      <c r="FB23" s="24"/>
      <c r="FC23" s="24"/>
      <c r="FD23" s="24"/>
      <c r="FE23" s="24"/>
      <c r="FF23" s="24"/>
      <c r="FG23" s="24"/>
      <c r="FH23" s="24"/>
      <c r="FI23" s="24"/>
      <c r="FJ23" s="24"/>
      <c r="FK23" s="24"/>
      <c r="FL23" s="24"/>
      <c r="FM23" s="24"/>
      <c r="FN23" s="24"/>
      <c r="FO23" s="24"/>
      <c r="FP23" s="24"/>
      <c r="FQ23" s="24"/>
      <c r="FR23" s="24"/>
      <c r="FS23" s="24"/>
      <c r="FT23" s="24"/>
      <c r="FU23" s="24"/>
      <c r="FV23" s="24"/>
      <c r="FW23" s="24"/>
      <c r="FX23" s="24"/>
      <c r="FY23" s="24"/>
      <c r="FZ23" s="24"/>
      <c r="GA23" s="24"/>
      <c r="GB23" s="24"/>
      <c r="GC23" s="24"/>
      <c r="GD23" s="24"/>
      <c r="GE23" s="24"/>
      <c r="GF23" s="24"/>
      <c r="GG23" s="24"/>
      <c r="GH23" s="24"/>
      <c r="GI23" s="24"/>
      <c r="GJ23" s="24"/>
      <c r="GK23" s="24"/>
      <c r="GL23" s="24"/>
      <c r="GM23" s="24"/>
      <c r="GN23" s="24"/>
      <c r="GO23" s="24"/>
      <c r="GP23" s="24"/>
      <c r="GQ23" s="24"/>
      <c r="GR23" s="24"/>
      <c r="GS23" s="24"/>
      <c r="GT23" s="24"/>
      <c r="GU23" s="24"/>
      <c r="GV23" s="24"/>
      <c r="GW23" s="24"/>
      <c r="GX23" s="24"/>
      <c r="GY23" s="24"/>
      <c r="GZ23" s="24"/>
      <c r="HA23" s="24"/>
      <c r="HB23" s="24"/>
      <c r="HC23" s="24"/>
      <c r="HD23" s="24"/>
      <c r="HE23" s="24"/>
      <c r="HF23" s="24"/>
      <c r="HG23" s="24"/>
      <c r="HH23" s="24"/>
      <c r="HI23" s="24"/>
      <c r="HJ23" s="24"/>
      <c r="HK23" s="24"/>
      <c r="HL23" s="24"/>
      <c r="HM23" s="24"/>
      <c r="HN23" s="24"/>
      <c r="HO23" s="24"/>
      <c r="HP23" s="24"/>
      <c r="HQ23" s="24"/>
      <c r="HR23" s="24"/>
      <c r="HS23" s="24"/>
      <c r="HT23" s="24"/>
      <c r="HU23" s="24"/>
      <c r="HV23" s="24"/>
      <c r="HW23" s="24"/>
      <c r="HX23" s="24"/>
      <c r="HY23" s="24"/>
      <c r="HZ23" s="24"/>
      <c r="IA23" s="24"/>
      <c r="IB23" s="24"/>
      <c r="IC23" s="24"/>
      <c r="ID23" s="24"/>
      <c r="IE23" s="24"/>
      <c r="IF23" s="24"/>
      <c r="IG23" s="24"/>
      <c r="IH23" s="24"/>
      <c r="II23" s="24"/>
      <c r="IJ23" s="24"/>
      <c r="IK23" s="24"/>
      <c r="IL23" s="24"/>
      <c r="IM23" s="24"/>
      <c r="IN23" s="24"/>
      <c r="IO23" s="24"/>
      <c r="IP23" s="24"/>
      <c r="IQ23" s="24"/>
      <c r="IR23" s="24"/>
      <c r="IS23" s="24"/>
      <c r="IT23" s="24"/>
      <c r="IU23" s="24"/>
      <c r="IV23" s="24"/>
    </row>
    <row r="24" spans="1:256" x14ac:dyDescent="0.15">
      <c r="A24" s="14" t="s">
        <v>8</v>
      </c>
      <c r="B24" s="1">
        <v>1</v>
      </c>
      <c r="C24" s="27" t="s">
        <v>3</v>
      </c>
      <c r="D24" s="96"/>
      <c r="E24" s="1">
        <v>4751</v>
      </c>
      <c r="F24" s="1">
        <v>3279</v>
      </c>
      <c r="G24" s="118">
        <f>(F24/E24)*100</f>
        <v>69.017049042306894</v>
      </c>
      <c r="H24" s="97"/>
      <c r="I24" s="1">
        <v>156</v>
      </c>
      <c r="J24" s="118">
        <f t="shared" si="2"/>
        <v>3.2835192591033464</v>
      </c>
      <c r="K24" s="27"/>
      <c r="L24" s="1">
        <f t="shared" si="3"/>
        <v>3123</v>
      </c>
      <c r="M24" s="118">
        <f t="shared" si="1"/>
        <v>65.733529783203537</v>
      </c>
      <c r="N24" s="24"/>
      <c r="O24" s="24"/>
      <c r="P24" s="235"/>
      <c r="Q24" s="237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24"/>
      <c r="DH24" s="24"/>
      <c r="DI24" s="24"/>
      <c r="DJ24" s="24"/>
      <c r="DK24" s="24"/>
      <c r="DL24" s="24"/>
      <c r="DM24" s="24"/>
      <c r="DN24" s="24"/>
      <c r="DO24" s="24"/>
      <c r="DP24" s="24"/>
      <c r="DQ24" s="24"/>
      <c r="DR24" s="24"/>
      <c r="DS24" s="24"/>
      <c r="DT24" s="24"/>
      <c r="DU24" s="24"/>
      <c r="DV24" s="24"/>
      <c r="DW24" s="24"/>
      <c r="DX24" s="24"/>
      <c r="DY24" s="24"/>
      <c r="DZ24" s="24"/>
      <c r="EA24" s="24"/>
      <c r="EB24" s="24"/>
      <c r="EC24" s="24"/>
      <c r="ED24" s="24"/>
      <c r="EE24" s="24"/>
      <c r="EF24" s="24"/>
      <c r="EG24" s="24"/>
      <c r="EH24" s="24"/>
      <c r="EI24" s="24"/>
      <c r="EJ24" s="24"/>
      <c r="EK24" s="24"/>
      <c r="EL24" s="24"/>
      <c r="EM24" s="24"/>
      <c r="EN24" s="24"/>
      <c r="EO24" s="24"/>
      <c r="EP24" s="24"/>
      <c r="EQ24" s="24"/>
      <c r="ER24" s="24"/>
      <c r="ES24" s="24"/>
      <c r="ET24" s="24"/>
      <c r="EU24" s="24"/>
      <c r="EV24" s="24"/>
      <c r="EW24" s="24"/>
      <c r="EX24" s="24"/>
      <c r="EY24" s="24"/>
      <c r="EZ24" s="24"/>
      <c r="FA24" s="24"/>
      <c r="FB24" s="24"/>
      <c r="FC24" s="24"/>
      <c r="FD24" s="24"/>
      <c r="FE24" s="24"/>
      <c r="FF24" s="24"/>
      <c r="FG24" s="24"/>
      <c r="FH24" s="24"/>
      <c r="FI24" s="24"/>
      <c r="FJ24" s="24"/>
      <c r="FK24" s="24"/>
      <c r="FL24" s="24"/>
      <c r="FM24" s="24"/>
      <c r="FN24" s="24"/>
      <c r="FO24" s="24"/>
      <c r="FP24" s="24"/>
      <c r="FQ24" s="24"/>
      <c r="FR24" s="24"/>
      <c r="FS24" s="24"/>
      <c r="FT24" s="24"/>
      <c r="FU24" s="24"/>
      <c r="FV24" s="24"/>
      <c r="FW24" s="24"/>
      <c r="FX24" s="24"/>
      <c r="FY24" s="24"/>
      <c r="FZ24" s="24"/>
      <c r="GA24" s="24"/>
      <c r="GB24" s="24"/>
      <c r="GC24" s="24"/>
      <c r="GD24" s="24"/>
      <c r="GE24" s="24"/>
      <c r="GF24" s="24"/>
      <c r="GG24" s="24"/>
      <c r="GH24" s="24"/>
      <c r="GI24" s="24"/>
      <c r="GJ24" s="24"/>
      <c r="GK24" s="24"/>
      <c r="GL24" s="24"/>
      <c r="GM24" s="24"/>
      <c r="GN24" s="24"/>
      <c r="GO24" s="24"/>
      <c r="GP24" s="24"/>
      <c r="GQ24" s="24"/>
      <c r="GR24" s="24"/>
      <c r="GS24" s="24"/>
      <c r="GT24" s="24"/>
      <c r="GU24" s="24"/>
      <c r="GV24" s="24"/>
      <c r="GW24" s="24"/>
      <c r="GX24" s="24"/>
      <c r="GY24" s="24"/>
      <c r="GZ24" s="24"/>
      <c r="HA24" s="24"/>
      <c r="HB24" s="24"/>
      <c r="HC24" s="24"/>
      <c r="HD24" s="24"/>
      <c r="HE24" s="24"/>
      <c r="HF24" s="24"/>
      <c r="HG24" s="24"/>
      <c r="HH24" s="24"/>
      <c r="HI24" s="24"/>
      <c r="HJ24" s="24"/>
      <c r="HK24" s="24"/>
      <c r="HL24" s="24"/>
      <c r="HM24" s="24"/>
      <c r="HN24" s="24"/>
      <c r="HO24" s="24"/>
      <c r="HP24" s="24"/>
      <c r="HQ24" s="24"/>
      <c r="HR24" s="24"/>
      <c r="HS24" s="24"/>
      <c r="HT24" s="24"/>
      <c r="HU24" s="24"/>
      <c r="HV24" s="24"/>
      <c r="HW24" s="24"/>
      <c r="HX24" s="24"/>
      <c r="HY24" s="24"/>
      <c r="HZ24" s="24"/>
      <c r="IA24" s="24"/>
      <c r="IB24" s="24"/>
      <c r="IC24" s="24"/>
      <c r="ID24" s="24"/>
      <c r="IE24" s="24"/>
      <c r="IF24" s="24"/>
      <c r="IG24" s="24"/>
      <c r="IH24" s="24"/>
      <c r="II24" s="24"/>
      <c r="IJ24" s="24"/>
      <c r="IK24" s="24"/>
      <c r="IL24" s="24"/>
      <c r="IM24" s="24"/>
      <c r="IN24" s="24"/>
      <c r="IO24" s="24"/>
      <c r="IP24" s="24"/>
      <c r="IQ24" s="24"/>
      <c r="IR24" s="24"/>
      <c r="IS24" s="24"/>
      <c r="IT24" s="24"/>
      <c r="IU24" s="24"/>
      <c r="IV24" s="24"/>
    </row>
    <row r="25" spans="1:256" x14ac:dyDescent="0.15">
      <c r="A25" s="14" t="s">
        <v>36</v>
      </c>
      <c r="B25" s="1">
        <v>1</v>
      </c>
      <c r="C25" s="27" t="s">
        <v>3</v>
      </c>
      <c r="D25" s="96"/>
      <c r="E25" s="1">
        <v>261</v>
      </c>
      <c r="F25" s="1">
        <v>168</v>
      </c>
      <c r="G25" s="118">
        <f>(F25/E25)*100</f>
        <v>64.367816091954026</v>
      </c>
      <c r="H25" s="97"/>
      <c r="I25" s="1">
        <v>18</v>
      </c>
      <c r="J25" s="118">
        <f t="shared" si="2"/>
        <v>6.8965517241379306</v>
      </c>
      <c r="K25" s="27"/>
      <c r="L25" s="1">
        <f t="shared" si="3"/>
        <v>150</v>
      </c>
      <c r="M25" s="118">
        <f t="shared" si="1"/>
        <v>57.47126436781609</v>
      </c>
      <c r="N25" s="24"/>
      <c r="O25" s="24"/>
      <c r="P25" s="235"/>
      <c r="Q25" s="237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4"/>
      <c r="BH25" s="24"/>
      <c r="BI25" s="24"/>
      <c r="BJ25" s="24"/>
      <c r="BK25" s="24"/>
      <c r="BL25" s="24"/>
      <c r="BM25" s="24"/>
      <c r="BN25" s="24"/>
      <c r="BO25" s="24"/>
      <c r="BP25" s="24"/>
      <c r="BQ25" s="24"/>
      <c r="BR25" s="24"/>
      <c r="BS25" s="24"/>
      <c r="BT25" s="24"/>
      <c r="BU25" s="24"/>
      <c r="BV25" s="24"/>
      <c r="BW25" s="24"/>
      <c r="BX25" s="24"/>
      <c r="BY25" s="24"/>
      <c r="BZ25" s="24"/>
      <c r="CA25" s="24"/>
      <c r="CB25" s="24"/>
      <c r="CC25" s="24"/>
      <c r="CD25" s="24"/>
      <c r="CE25" s="24"/>
      <c r="CF25" s="24"/>
      <c r="CG25" s="24"/>
      <c r="CH25" s="24"/>
      <c r="CI25" s="24"/>
      <c r="CJ25" s="24"/>
      <c r="CK25" s="24"/>
      <c r="CL25" s="24"/>
      <c r="CM25" s="24"/>
      <c r="CN25" s="24"/>
      <c r="CO25" s="24"/>
      <c r="CP25" s="24"/>
      <c r="CQ25" s="24"/>
      <c r="CR25" s="24"/>
      <c r="CS25" s="24"/>
      <c r="CT25" s="24"/>
      <c r="CU25" s="24"/>
      <c r="CV25" s="24"/>
      <c r="CW25" s="24"/>
      <c r="CX25" s="24"/>
      <c r="CY25" s="24"/>
      <c r="CZ25" s="24"/>
      <c r="DA25" s="24"/>
      <c r="DB25" s="24"/>
      <c r="DC25" s="24"/>
      <c r="DD25" s="24"/>
      <c r="DE25" s="24"/>
      <c r="DF25" s="24"/>
      <c r="DG25" s="24"/>
      <c r="DH25" s="24"/>
      <c r="DI25" s="24"/>
      <c r="DJ25" s="24"/>
      <c r="DK25" s="24"/>
      <c r="DL25" s="24"/>
      <c r="DM25" s="24"/>
      <c r="DN25" s="24"/>
      <c r="DO25" s="24"/>
      <c r="DP25" s="24"/>
      <c r="DQ25" s="24"/>
      <c r="DR25" s="24"/>
      <c r="DS25" s="24"/>
      <c r="DT25" s="24"/>
      <c r="DU25" s="24"/>
      <c r="DV25" s="24"/>
      <c r="DW25" s="24"/>
      <c r="DX25" s="24"/>
      <c r="DY25" s="24"/>
      <c r="DZ25" s="24"/>
      <c r="EA25" s="24"/>
      <c r="EB25" s="24"/>
      <c r="EC25" s="24"/>
      <c r="ED25" s="24"/>
      <c r="EE25" s="24"/>
      <c r="EF25" s="24"/>
      <c r="EG25" s="24"/>
      <c r="EH25" s="24"/>
      <c r="EI25" s="24"/>
      <c r="EJ25" s="24"/>
      <c r="EK25" s="24"/>
      <c r="EL25" s="24"/>
      <c r="EM25" s="24"/>
      <c r="EN25" s="24"/>
      <c r="EO25" s="24"/>
      <c r="EP25" s="24"/>
      <c r="EQ25" s="24"/>
      <c r="ER25" s="24"/>
      <c r="ES25" s="24"/>
      <c r="ET25" s="24"/>
      <c r="EU25" s="24"/>
      <c r="EV25" s="24"/>
      <c r="EW25" s="24"/>
      <c r="EX25" s="24"/>
      <c r="EY25" s="24"/>
      <c r="EZ25" s="24"/>
      <c r="FA25" s="24"/>
      <c r="FB25" s="24"/>
      <c r="FC25" s="24"/>
      <c r="FD25" s="24"/>
      <c r="FE25" s="24"/>
      <c r="FF25" s="24"/>
      <c r="FG25" s="24"/>
      <c r="FH25" s="24"/>
      <c r="FI25" s="24"/>
      <c r="FJ25" s="24"/>
      <c r="FK25" s="24"/>
      <c r="FL25" s="24"/>
      <c r="FM25" s="24"/>
      <c r="FN25" s="24"/>
      <c r="FO25" s="24"/>
      <c r="FP25" s="24"/>
      <c r="FQ25" s="24"/>
      <c r="FR25" s="24"/>
      <c r="FS25" s="24"/>
      <c r="FT25" s="24"/>
      <c r="FU25" s="24"/>
      <c r="FV25" s="24"/>
      <c r="FW25" s="24"/>
      <c r="FX25" s="24"/>
      <c r="FY25" s="24"/>
      <c r="FZ25" s="24"/>
      <c r="GA25" s="24"/>
      <c r="GB25" s="24"/>
      <c r="GC25" s="24"/>
      <c r="GD25" s="24"/>
      <c r="GE25" s="24"/>
      <c r="GF25" s="24"/>
      <c r="GG25" s="24"/>
      <c r="GH25" s="24"/>
      <c r="GI25" s="24"/>
      <c r="GJ25" s="24"/>
      <c r="GK25" s="24"/>
      <c r="GL25" s="24"/>
      <c r="GM25" s="24"/>
      <c r="GN25" s="24"/>
      <c r="GO25" s="24"/>
      <c r="GP25" s="24"/>
      <c r="GQ25" s="24"/>
      <c r="GR25" s="24"/>
      <c r="GS25" s="24"/>
      <c r="GT25" s="24"/>
      <c r="GU25" s="24"/>
      <c r="GV25" s="24"/>
      <c r="GW25" s="24"/>
      <c r="GX25" s="24"/>
      <c r="GY25" s="24"/>
      <c r="GZ25" s="24"/>
      <c r="HA25" s="24"/>
      <c r="HB25" s="24"/>
      <c r="HC25" s="24"/>
      <c r="HD25" s="24"/>
      <c r="HE25" s="24"/>
      <c r="HF25" s="24"/>
      <c r="HG25" s="24"/>
      <c r="HH25" s="24"/>
      <c r="HI25" s="24"/>
      <c r="HJ25" s="24"/>
      <c r="HK25" s="24"/>
      <c r="HL25" s="24"/>
      <c r="HM25" s="24"/>
      <c r="HN25" s="24"/>
      <c r="HO25" s="24"/>
      <c r="HP25" s="24"/>
      <c r="HQ25" s="24"/>
      <c r="HR25" s="24"/>
      <c r="HS25" s="24"/>
      <c r="HT25" s="24"/>
      <c r="HU25" s="24"/>
      <c r="HV25" s="24"/>
      <c r="HW25" s="24"/>
      <c r="HX25" s="24"/>
      <c r="HY25" s="24"/>
      <c r="HZ25" s="24"/>
      <c r="IA25" s="24"/>
      <c r="IB25" s="24"/>
      <c r="IC25" s="24"/>
      <c r="ID25" s="24"/>
      <c r="IE25" s="24"/>
      <c r="IF25" s="24"/>
      <c r="IG25" s="24"/>
      <c r="IH25" s="24"/>
      <c r="II25" s="24"/>
      <c r="IJ25" s="24"/>
      <c r="IK25" s="24"/>
      <c r="IL25" s="24"/>
      <c r="IM25" s="24"/>
      <c r="IN25" s="24"/>
      <c r="IO25" s="24"/>
      <c r="IP25" s="24"/>
      <c r="IQ25" s="24"/>
      <c r="IR25" s="24"/>
      <c r="IS25" s="24"/>
      <c r="IT25" s="24"/>
      <c r="IU25" s="24"/>
      <c r="IV25" s="24"/>
    </row>
    <row r="26" spans="1:256" x14ac:dyDescent="0.15">
      <c r="A26" s="13" t="s">
        <v>9</v>
      </c>
      <c r="B26" s="1">
        <v>49</v>
      </c>
      <c r="C26" s="1">
        <v>2</v>
      </c>
      <c r="D26" s="93"/>
      <c r="E26" s="21">
        <v>540883</v>
      </c>
      <c r="F26" s="21">
        <v>294954</v>
      </c>
      <c r="G26" s="117">
        <f t="shared" si="0"/>
        <v>54.531941288596606</v>
      </c>
      <c r="H26" s="95"/>
      <c r="I26" s="21">
        <v>6589</v>
      </c>
      <c r="J26" s="30">
        <f t="shared" si="2"/>
        <v>1.2181932136894671</v>
      </c>
      <c r="K26" s="1"/>
      <c r="L26" s="21">
        <f t="shared" si="3"/>
        <v>288365</v>
      </c>
      <c r="M26" s="30">
        <f t="shared" si="1"/>
        <v>53.313748074907139</v>
      </c>
      <c r="N26" s="21"/>
      <c r="O26" s="24"/>
      <c r="P26" s="235"/>
      <c r="Q26" s="237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  <c r="BM26" s="24"/>
      <c r="BN26" s="24"/>
      <c r="BO26" s="24"/>
      <c r="BP26" s="24"/>
      <c r="BQ26" s="24"/>
      <c r="BR26" s="24"/>
      <c r="BS26" s="24"/>
      <c r="BT26" s="24"/>
      <c r="BU26" s="24"/>
      <c r="BV26" s="24"/>
      <c r="BW26" s="24"/>
      <c r="BX26" s="24"/>
      <c r="BY26" s="24"/>
      <c r="BZ26" s="24"/>
      <c r="CA26" s="24"/>
      <c r="CB26" s="24"/>
      <c r="CC26" s="24"/>
      <c r="CD26" s="24"/>
      <c r="CE26" s="24"/>
      <c r="CF26" s="24"/>
      <c r="CG26" s="24"/>
      <c r="CH26" s="24"/>
      <c r="CI26" s="24"/>
      <c r="CJ26" s="24"/>
      <c r="CK26" s="24"/>
      <c r="CL26" s="24"/>
      <c r="CM26" s="24"/>
      <c r="CN26" s="24"/>
      <c r="CO26" s="24"/>
      <c r="CP26" s="24"/>
      <c r="CQ26" s="24"/>
      <c r="CR26" s="24"/>
      <c r="CS26" s="24"/>
      <c r="CT26" s="24"/>
      <c r="CU26" s="24"/>
      <c r="CV26" s="24"/>
      <c r="CW26" s="24"/>
      <c r="CX26" s="24"/>
      <c r="CY26" s="24"/>
      <c r="CZ26" s="24"/>
      <c r="DA26" s="24"/>
      <c r="DB26" s="24"/>
      <c r="DC26" s="24"/>
      <c r="DD26" s="24"/>
      <c r="DE26" s="24"/>
      <c r="DF26" s="24"/>
      <c r="DG26" s="24"/>
      <c r="DH26" s="24"/>
      <c r="DI26" s="24"/>
      <c r="DJ26" s="24"/>
      <c r="DK26" s="24"/>
      <c r="DL26" s="24"/>
      <c r="DM26" s="24"/>
      <c r="DN26" s="24"/>
      <c r="DO26" s="24"/>
      <c r="DP26" s="24"/>
      <c r="DQ26" s="24"/>
      <c r="DR26" s="24"/>
      <c r="DS26" s="24"/>
      <c r="DT26" s="24"/>
      <c r="DU26" s="24"/>
      <c r="DV26" s="24"/>
      <c r="DW26" s="24"/>
      <c r="DX26" s="24"/>
      <c r="DY26" s="24"/>
      <c r="DZ26" s="24"/>
      <c r="EA26" s="24"/>
      <c r="EB26" s="24"/>
      <c r="EC26" s="24"/>
      <c r="ED26" s="24"/>
      <c r="EE26" s="24"/>
      <c r="EF26" s="24"/>
      <c r="EG26" s="24"/>
      <c r="EH26" s="24"/>
      <c r="EI26" s="24"/>
      <c r="EJ26" s="24"/>
      <c r="EK26" s="24"/>
      <c r="EL26" s="24"/>
      <c r="EM26" s="24"/>
      <c r="EN26" s="24"/>
      <c r="EO26" s="24"/>
      <c r="EP26" s="24"/>
      <c r="EQ26" s="24"/>
      <c r="ER26" s="24"/>
      <c r="ES26" s="24"/>
      <c r="ET26" s="24"/>
      <c r="EU26" s="24"/>
      <c r="EV26" s="24"/>
      <c r="EW26" s="24"/>
      <c r="EX26" s="24"/>
      <c r="EY26" s="24"/>
      <c r="EZ26" s="24"/>
      <c r="FA26" s="24"/>
      <c r="FB26" s="24"/>
      <c r="FC26" s="24"/>
      <c r="FD26" s="24"/>
      <c r="FE26" s="24"/>
      <c r="FF26" s="24"/>
      <c r="FG26" s="24"/>
      <c r="FH26" s="24"/>
      <c r="FI26" s="24"/>
      <c r="FJ26" s="24"/>
      <c r="FK26" s="24"/>
      <c r="FL26" s="24"/>
      <c r="FM26" s="24"/>
      <c r="FN26" s="24"/>
      <c r="FO26" s="24"/>
      <c r="FP26" s="24"/>
      <c r="FQ26" s="24"/>
      <c r="FR26" s="24"/>
      <c r="FS26" s="24"/>
      <c r="FT26" s="24"/>
      <c r="FU26" s="24"/>
      <c r="FV26" s="24"/>
      <c r="FW26" s="24"/>
      <c r="FX26" s="24"/>
      <c r="FY26" s="24"/>
      <c r="FZ26" s="24"/>
      <c r="GA26" s="24"/>
      <c r="GB26" s="24"/>
      <c r="GC26" s="24"/>
      <c r="GD26" s="24"/>
      <c r="GE26" s="24"/>
      <c r="GF26" s="24"/>
      <c r="GG26" s="24"/>
      <c r="GH26" s="24"/>
      <c r="GI26" s="24"/>
      <c r="GJ26" s="24"/>
      <c r="GK26" s="24"/>
      <c r="GL26" s="24"/>
      <c r="GM26" s="24"/>
      <c r="GN26" s="24"/>
      <c r="GO26" s="24"/>
      <c r="GP26" s="24"/>
      <c r="GQ26" s="24"/>
      <c r="GR26" s="24"/>
      <c r="GS26" s="24"/>
      <c r="GT26" s="24"/>
      <c r="GU26" s="24"/>
      <c r="GV26" s="24"/>
      <c r="GW26" s="24"/>
      <c r="GX26" s="24"/>
      <c r="GY26" s="24"/>
      <c r="GZ26" s="24"/>
      <c r="HA26" s="24"/>
      <c r="HB26" s="24"/>
      <c r="HC26" s="24"/>
      <c r="HD26" s="24"/>
      <c r="HE26" s="24"/>
      <c r="HF26" s="24"/>
      <c r="HG26" s="24"/>
      <c r="HH26" s="24"/>
      <c r="HI26" s="24"/>
      <c r="HJ26" s="24"/>
      <c r="HK26" s="24"/>
      <c r="HL26" s="24"/>
      <c r="HM26" s="24"/>
      <c r="HN26" s="24"/>
      <c r="HO26" s="24"/>
      <c r="HP26" s="24"/>
      <c r="HQ26" s="24"/>
      <c r="HR26" s="24"/>
      <c r="HS26" s="24"/>
      <c r="HT26" s="24"/>
      <c r="HU26" s="24"/>
      <c r="HV26" s="24"/>
      <c r="HW26" s="24"/>
      <c r="HX26" s="24"/>
      <c r="HY26" s="24"/>
      <c r="HZ26" s="24"/>
      <c r="IA26" s="24"/>
      <c r="IB26" s="24"/>
      <c r="IC26" s="24"/>
      <c r="ID26" s="24"/>
      <c r="IE26" s="24"/>
      <c r="IF26" s="24"/>
      <c r="IG26" s="24"/>
      <c r="IH26" s="24"/>
      <c r="II26" s="24"/>
      <c r="IJ26" s="24"/>
      <c r="IK26" s="24"/>
      <c r="IL26" s="24"/>
      <c r="IM26" s="24"/>
      <c r="IN26" s="24"/>
      <c r="IO26" s="24"/>
      <c r="IP26" s="24"/>
      <c r="IQ26" s="24"/>
      <c r="IR26" s="24"/>
      <c r="IS26" s="24"/>
      <c r="IT26" s="24"/>
      <c r="IU26" s="24"/>
      <c r="IV26" s="24"/>
    </row>
    <row r="27" spans="1:256" x14ac:dyDescent="0.15">
      <c r="A27" s="13" t="s">
        <v>10</v>
      </c>
      <c r="B27" s="1">
        <v>24</v>
      </c>
      <c r="C27" s="1">
        <v>1</v>
      </c>
      <c r="D27" s="1"/>
      <c r="E27" s="1">
        <v>212934</v>
      </c>
      <c r="F27" s="92">
        <v>112278</v>
      </c>
      <c r="G27" s="30">
        <f t="shared" si="0"/>
        <v>52.729014624249771</v>
      </c>
      <c r="H27" s="95"/>
      <c r="I27" s="21">
        <v>4078</v>
      </c>
      <c r="J27" s="30">
        <f t="shared" si="2"/>
        <v>1.9151474165703928</v>
      </c>
      <c r="K27" s="1"/>
      <c r="L27" s="21">
        <f t="shared" si="3"/>
        <v>108200</v>
      </c>
      <c r="M27" s="30">
        <f t="shared" si="1"/>
        <v>50.813867207679372</v>
      </c>
      <c r="N27" s="24"/>
      <c r="O27" s="24"/>
      <c r="P27" s="235"/>
      <c r="Q27" s="237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24"/>
      <c r="BK27" s="24"/>
      <c r="BL27" s="24"/>
      <c r="BM27" s="24"/>
      <c r="BN27" s="24"/>
      <c r="BO27" s="24"/>
      <c r="BP27" s="24"/>
      <c r="BQ27" s="24"/>
      <c r="BR27" s="24"/>
      <c r="BS27" s="24"/>
      <c r="BT27" s="24"/>
      <c r="BU27" s="24"/>
      <c r="BV27" s="24"/>
      <c r="BW27" s="24"/>
      <c r="BX27" s="24"/>
      <c r="BY27" s="24"/>
      <c r="BZ27" s="24"/>
      <c r="CA27" s="24"/>
      <c r="CB27" s="24"/>
      <c r="CC27" s="24"/>
      <c r="CD27" s="24"/>
      <c r="CE27" s="24"/>
      <c r="CF27" s="24"/>
      <c r="CG27" s="24"/>
      <c r="CH27" s="24"/>
      <c r="CI27" s="24"/>
      <c r="CJ27" s="24"/>
      <c r="CK27" s="24"/>
      <c r="CL27" s="24"/>
      <c r="CM27" s="24"/>
      <c r="CN27" s="24"/>
      <c r="CO27" s="24"/>
      <c r="CP27" s="24"/>
      <c r="CQ27" s="24"/>
      <c r="CR27" s="24"/>
      <c r="CS27" s="24"/>
      <c r="CT27" s="24"/>
      <c r="CU27" s="24"/>
      <c r="CV27" s="24"/>
      <c r="CW27" s="24"/>
      <c r="CX27" s="24"/>
      <c r="CY27" s="24"/>
      <c r="CZ27" s="24"/>
      <c r="DA27" s="24"/>
      <c r="DB27" s="24"/>
      <c r="DC27" s="24"/>
      <c r="DD27" s="24"/>
      <c r="DE27" s="24"/>
      <c r="DF27" s="24"/>
      <c r="DG27" s="24"/>
      <c r="DH27" s="24"/>
      <c r="DI27" s="24"/>
      <c r="DJ27" s="24"/>
      <c r="DK27" s="24"/>
      <c r="DL27" s="24"/>
      <c r="DM27" s="24"/>
      <c r="DN27" s="24"/>
      <c r="DO27" s="24"/>
      <c r="DP27" s="24"/>
      <c r="DQ27" s="24"/>
      <c r="DR27" s="24"/>
      <c r="DS27" s="24"/>
      <c r="DT27" s="24"/>
      <c r="DU27" s="24"/>
      <c r="DV27" s="24"/>
      <c r="DW27" s="24"/>
      <c r="DX27" s="24"/>
      <c r="DY27" s="24"/>
      <c r="DZ27" s="24"/>
      <c r="EA27" s="24"/>
      <c r="EB27" s="24"/>
      <c r="EC27" s="24"/>
      <c r="ED27" s="24"/>
      <c r="EE27" s="24"/>
      <c r="EF27" s="24"/>
      <c r="EG27" s="24"/>
      <c r="EH27" s="24"/>
      <c r="EI27" s="24"/>
      <c r="EJ27" s="24"/>
      <c r="EK27" s="24"/>
      <c r="EL27" s="24"/>
      <c r="EM27" s="24"/>
      <c r="EN27" s="24"/>
      <c r="EO27" s="24"/>
      <c r="EP27" s="24"/>
      <c r="EQ27" s="24"/>
      <c r="ER27" s="24"/>
      <c r="ES27" s="24"/>
      <c r="ET27" s="24"/>
      <c r="EU27" s="24"/>
      <c r="EV27" s="24"/>
      <c r="EW27" s="24"/>
      <c r="EX27" s="24"/>
      <c r="EY27" s="24"/>
      <c r="EZ27" s="24"/>
      <c r="FA27" s="24"/>
      <c r="FB27" s="24"/>
      <c r="FC27" s="24"/>
      <c r="FD27" s="24"/>
      <c r="FE27" s="24"/>
      <c r="FF27" s="24"/>
      <c r="FG27" s="24"/>
      <c r="FH27" s="24"/>
      <c r="FI27" s="24"/>
      <c r="FJ27" s="24"/>
      <c r="FK27" s="24"/>
      <c r="FL27" s="24"/>
      <c r="FM27" s="24"/>
      <c r="FN27" s="24"/>
      <c r="FO27" s="24"/>
      <c r="FP27" s="24"/>
      <c r="FQ27" s="24"/>
      <c r="FR27" s="24"/>
      <c r="FS27" s="24"/>
      <c r="FT27" s="24"/>
      <c r="FU27" s="24"/>
      <c r="FV27" s="24"/>
      <c r="FW27" s="24"/>
      <c r="FX27" s="24"/>
      <c r="FY27" s="24"/>
      <c r="FZ27" s="24"/>
      <c r="GA27" s="24"/>
      <c r="GB27" s="24"/>
      <c r="GC27" s="24"/>
      <c r="GD27" s="24"/>
      <c r="GE27" s="24"/>
      <c r="GF27" s="24"/>
      <c r="GG27" s="24"/>
      <c r="GH27" s="24"/>
      <c r="GI27" s="24"/>
      <c r="GJ27" s="24"/>
      <c r="GK27" s="24"/>
      <c r="GL27" s="24"/>
      <c r="GM27" s="24"/>
      <c r="GN27" s="24"/>
      <c r="GO27" s="24"/>
      <c r="GP27" s="24"/>
      <c r="GQ27" s="24"/>
      <c r="GR27" s="24"/>
      <c r="GS27" s="24"/>
      <c r="GT27" s="24"/>
      <c r="GU27" s="24"/>
      <c r="GV27" s="24"/>
      <c r="GW27" s="24"/>
      <c r="GX27" s="24"/>
      <c r="GY27" s="24"/>
      <c r="GZ27" s="24"/>
      <c r="HA27" s="24"/>
      <c r="HB27" s="24"/>
      <c r="HC27" s="24"/>
      <c r="HD27" s="24"/>
      <c r="HE27" s="24"/>
      <c r="HF27" s="24"/>
      <c r="HG27" s="24"/>
      <c r="HH27" s="24"/>
      <c r="HI27" s="24"/>
      <c r="HJ27" s="24"/>
      <c r="HK27" s="24"/>
      <c r="HL27" s="24"/>
      <c r="HM27" s="24"/>
      <c r="HN27" s="24"/>
      <c r="HO27" s="24"/>
      <c r="HP27" s="24"/>
      <c r="HQ27" s="24"/>
      <c r="HR27" s="24"/>
      <c r="HS27" s="24"/>
      <c r="HT27" s="24"/>
      <c r="HU27" s="24"/>
      <c r="HV27" s="24"/>
      <c r="HW27" s="24"/>
      <c r="HX27" s="24"/>
      <c r="HY27" s="24"/>
      <c r="HZ27" s="24"/>
      <c r="IA27" s="24"/>
      <c r="IB27" s="24"/>
      <c r="IC27" s="24"/>
      <c r="ID27" s="24"/>
      <c r="IE27" s="24"/>
      <c r="IF27" s="24"/>
      <c r="IG27" s="24"/>
      <c r="IH27" s="24"/>
      <c r="II27" s="24"/>
      <c r="IJ27" s="24"/>
      <c r="IK27" s="24"/>
      <c r="IL27" s="24"/>
      <c r="IM27" s="24"/>
      <c r="IN27" s="24"/>
      <c r="IO27" s="24"/>
      <c r="IP27" s="24"/>
      <c r="IQ27" s="24"/>
      <c r="IR27" s="24"/>
      <c r="IS27" s="24"/>
      <c r="IT27" s="24"/>
      <c r="IU27" s="24"/>
      <c r="IV27" s="24"/>
    </row>
    <row r="28" spans="1:256" x14ac:dyDescent="0.15">
      <c r="A28" s="13" t="s">
        <v>11</v>
      </c>
      <c r="B28" s="1">
        <v>21</v>
      </c>
      <c r="C28" s="27" t="s">
        <v>3</v>
      </c>
      <c r="D28" s="93"/>
      <c r="E28" s="21">
        <v>91046</v>
      </c>
      <c r="F28" s="21">
        <v>51465</v>
      </c>
      <c r="G28" s="117">
        <f t="shared" si="0"/>
        <v>56.52637128484502</v>
      </c>
      <c r="H28" s="92"/>
      <c r="I28" s="21">
        <v>1476</v>
      </c>
      <c r="J28" s="30">
        <f t="shared" si="2"/>
        <v>1.6211585352459197</v>
      </c>
      <c r="K28" s="1"/>
      <c r="L28" s="21">
        <f t="shared" si="3"/>
        <v>49989</v>
      </c>
      <c r="M28" s="30">
        <f t="shared" si="1"/>
        <v>54.905212749599109</v>
      </c>
      <c r="N28" s="24"/>
      <c r="O28" s="24"/>
      <c r="P28" s="235"/>
      <c r="Q28" s="237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  <c r="BI28" s="24"/>
      <c r="BJ28" s="24"/>
      <c r="BK28" s="24"/>
      <c r="BL28" s="24"/>
      <c r="BM28" s="24"/>
      <c r="BN28" s="24"/>
      <c r="BO28" s="24"/>
      <c r="BP28" s="24"/>
      <c r="BQ28" s="24"/>
      <c r="BR28" s="24"/>
      <c r="BS28" s="24"/>
      <c r="BT28" s="24"/>
      <c r="BU28" s="24"/>
      <c r="BV28" s="24"/>
      <c r="BW28" s="24"/>
      <c r="BX28" s="24"/>
      <c r="BY28" s="24"/>
      <c r="BZ28" s="24"/>
      <c r="CA28" s="24"/>
      <c r="CB28" s="24"/>
      <c r="CC28" s="24"/>
      <c r="CD28" s="24"/>
      <c r="CE28" s="24"/>
      <c r="CF28" s="24"/>
      <c r="CG28" s="24"/>
      <c r="CH28" s="24"/>
      <c r="CI28" s="24"/>
      <c r="CJ28" s="24"/>
      <c r="CK28" s="24"/>
      <c r="CL28" s="24"/>
      <c r="CM28" s="24"/>
      <c r="CN28" s="24"/>
      <c r="CO28" s="24"/>
      <c r="CP28" s="24"/>
      <c r="CQ28" s="24"/>
      <c r="CR28" s="24"/>
      <c r="CS28" s="24"/>
      <c r="CT28" s="24"/>
      <c r="CU28" s="24"/>
      <c r="CV28" s="24"/>
      <c r="CW28" s="24"/>
      <c r="CX28" s="24"/>
      <c r="CY28" s="24"/>
      <c r="CZ28" s="24"/>
      <c r="DA28" s="24"/>
      <c r="DB28" s="24"/>
      <c r="DC28" s="24"/>
      <c r="DD28" s="24"/>
      <c r="DE28" s="24"/>
      <c r="DF28" s="24"/>
      <c r="DG28" s="24"/>
      <c r="DH28" s="24"/>
      <c r="DI28" s="24"/>
      <c r="DJ28" s="24"/>
      <c r="DK28" s="24"/>
      <c r="DL28" s="24"/>
      <c r="DM28" s="24"/>
      <c r="DN28" s="24"/>
      <c r="DO28" s="24"/>
      <c r="DP28" s="24"/>
      <c r="DQ28" s="24"/>
      <c r="DR28" s="24"/>
      <c r="DS28" s="24"/>
      <c r="DT28" s="24"/>
      <c r="DU28" s="24"/>
      <c r="DV28" s="24"/>
      <c r="DW28" s="24"/>
      <c r="DX28" s="24"/>
      <c r="DY28" s="24"/>
      <c r="DZ28" s="24"/>
      <c r="EA28" s="24"/>
      <c r="EB28" s="24"/>
      <c r="EC28" s="24"/>
      <c r="ED28" s="24"/>
      <c r="EE28" s="24"/>
      <c r="EF28" s="24"/>
      <c r="EG28" s="24"/>
      <c r="EH28" s="24"/>
      <c r="EI28" s="24"/>
      <c r="EJ28" s="24"/>
      <c r="EK28" s="24"/>
      <c r="EL28" s="24"/>
      <c r="EM28" s="24"/>
      <c r="EN28" s="24"/>
      <c r="EO28" s="24"/>
      <c r="EP28" s="24"/>
      <c r="EQ28" s="24"/>
      <c r="ER28" s="24"/>
      <c r="ES28" s="24"/>
      <c r="ET28" s="24"/>
      <c r="EU28" s="24"/>
      <c r="EV28" s="24"/>
      <c r="EW28" s="24"/>
      <c r="EX28" s="24"/>
      <c r="EY28" s="24"/>
      <c r="EZ28" s="24"/>
      <c r="FA28" s="24"/>
      <c r="FB28" s="24"/>
      <c r="FC28" s="24"/>
      <c r="FD28" s="24"/>
      <c r="FE28" s="24"/>
      <c r="FF28" s="24"/>
      <c r="FG28" s="24"/>
      <c r="FH28" s="24"/>
      <c r="FI28" s="24"/>
      <c r="FJ28" s="24"/>
      <c r="FK28" s="24"/>
      <c r="FL28" s="24"/>
      <c r="FM28" s="24"/>
      <c r="FN28" s="24"/>
      <c r="FO28" s="24"/>
      <c r="FP28" s="24"/>
      <c r="FQ28" s="24"/>
      <c r="FR28" s="24"/>
      <c r="FS28" s="24"/>
      <c r="FT28" s="24"/>
      <c r="FU28" s="24"/>
      <c r="FV28" s="24"/>
      <c r="FW28" s="24"/>
      <c r="FX28" s="24"/>
      <c r="FY28" s="24"/>
      <c r="FZ28" s="24"/>
      <c r="GA28" s="24"/>
      <c r="GB28" s="24"/>
      <c r="GC28" s="24"/>
      <c r="GD28" s="24"/>
      <c r="GE28" s="24"/>
      <c r="GF28" s="24"/>
      <c r="GG28" s="24"/>
      <c r="GH28" s="24"/>
      <c r="GI28" s="24"/>
      <c r="GJ28" s="24"/>
      <c r="GK28" s="24"/>
      <c r="GL28" s="24"/>
      <c r="GM28" s="24"/>
      <c r="GN28" s="24"/>
      <c r="GO28" s="24"/>
      <c r="GP28" s="24"/>
      <c r="GQ28" s="24"/>
      <c r="GR28" s="24"/>
      <c r="GS28" s="24"/>
      <c r="GT28" s="24"/>
      <c r="GU28" s="24"/>
      <c r="GV28" s="24"/>
      <c r="GW28" s="24"/>
      <c r="GX28" s="24"/>
      <c r="GY28" s="24"/>
      <c r="GZ28" s="24"/>
      <c r="HA28" s="24"/>
      <c r="HB28" s="24"/>
      <c r="HC28" s="24"/>
      <c r="HD28" s="24"/>
      <c r="HE28" s="24"/>
      <c r="HF28" s="24"/>
      <c r="HG28" s="24"/>
      <c r="HH28" s="24"/>
      <c r="HI28" s="24"/>
      <c r="HJ28" s="24"/>
      <c r="HK28" s="24"/>
      <c r="HL28" s="24"/>
      <c r="HM28" s="24"/>
      <c r="HN28" s="24"/>
      <c r="HO28" s="24"/>
      <c r="HP28" s="24"/>
      <c r="HQ28" s="24"/>
      <c r="HR28" s="24"/>
      <c r="HS28" s="24"/>
      <c r="HT28" s="24"/>
      <c r="HU28" s="24"/>
      <c r="HV28" s="24"/>
      <c r="HW28" s="24"/>
      <c r="HX28" s="24"/>
      <c r="HY28" s="24"/>
      <c r="HZ28" s="24"/>
      <c r="IA28" s="24"/>
      <c r="IB28" s="24"/>
      <c r="IC28" s="24"/>
      <c r="ID28" s="24"/>
      <c r="IE28" s="24"/>
      <c r="IF28" s="24"/>
      <c r="IG28" s="24"/>
      <c r="IH28" s="24"/>
      <c r="II28" s="24"/>
      <c r="IJ28" s="24"/>
      <c r="IK28" s="24"/>
      <c r="IL28" s="24"/>
      <c r="IM28" s="24"/>
      <c r="IN28" s="24"/>
      <c r="IO28" s="24"/>
      <c r="IP28" s="24"/>
      <c r="IQ28" s="24"/>
      <c r="IR28" s="24"/>
      <c r="IS28" s="24"/>
      <c r="IT28" s="24"/>
      <c r="IU28" s="24"/>
      <c r="IV28" s="24"/>
    </row>
    <row r="29" spans="1:256" x14ac:dyDescent="0.15">
      <c r="A29" s="13" t="s">
        <v>12</v>
      </c>
      <c r="B29" s="1">
        <v>22</v>
      </c>
      <c r="C29" s="93">
        <v>3</v>
      </c>
      <c r="D29" s="93"/>
      <c r="E29" s="21">
        <v>320124</v>
      </c>
      <c r="F29" s="21">
        <v>186113</v>
      </c>
      <c r="G29" s="117">
        <f t="shared" si="0"/>
        <v>58.137784108657897</v>
      </c>
      <c r="H29" s="92"/>
      <c r="I29" s="21">
        <v>4764</v>
      </c>
      <c r="J29" s="30">
        <f t="shared" si="2"/>
        <v>1.4881733328335269</v>
      </c>
      <c r="K29" s="1"/>
      <c r="L29" s="21">
        <f t="shared" si="3"/>
        <v>181349</v>
      </c>
      <c r="M29" s="30">
        <f t="shared" si="1"/>
        <v>56.649610775824364</v>
      </c>
      <c r="N29" s="24"/>
      <c r="O29" s="24"/>
      <c r="P29" s="235"/>
      <c r="Q29" s="237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  <c r="BM29" s="24"/>
      <c r="BN29" s="24"/>
      <c r="BO29" s="24"/>
      <c r="BP29" s="24"/>
      <c r="BQ29" s="24"/>
      <c r="BR29" s="24"/>
      <c r="BS29" s="24"/>
      <c r="BT29" s="24"/>
      <c r="BU29" s="24"/>
      <c r="BV29" s="24"/>
      <c r="BW29" s="24"/>
      <c r="BX29" s="24"/>
      <c r="BY29" s="24"/>
      <c r="BZ29" s="24"/>
      <c r="CA29" s="24"/>
      <c r="CB29" s="24"/>
      <c r="CC29" s="24"/>
      <c r="CD29" s="24"/>
      <c r="CE29" s="24"/>
      <c r="CF29" s="24"/>
      <c r="CG29" s="24"/>
      <c r="CH29" s="24"/>
      <c r="CI29" s="24"/>
      <c r="CJ29" s="24"/>
      <c r="CK29" s="24"/>
      <c r="CL29" s="24"/>
      <c r="CM29" s="24"/>
      <c r="CN29" s="24"/>
      <c r="CO29" s="24"/>
      <c r="CP29" s="24"/>
      <c r="CQ29" s="24"/>
      <c r="CR29" s="24"/>
      <c r="CS29" s="24"/>
      <c r="CT29" s="24"/>
      <c r="CU29" s="24"/>
      <c r="CV29" s="24"/>
      <c r="CW29" s="24"/>
      <c r="CX29" s="24"/>
      <c r="CY29" s="24"/>
      <c r="CZ29" s="24"/>
      <c r="DA29" s="24"/>
      <c r="DB29" s="24"/>
      <c r="DC29" s="24"/>
      <c r="DD29" s="24"/>
      <c r="DE29" s="24"/>
      <c r="DF29" s="24"/>
      <c r="DG29" s="24"/>
      <c r="DH29" s="24"/>
      <c r="DI29" s="24"/>
      <c r="DJ29" s="24"/>
      <c r="DK29" s="24"/>
      <c r="DL29" s="24"/>
      <c r="DM29" s="24"/>
      <c r="DN29" s="24"/>
      <c r="DO29" s="24"/>
      <c r="DP29" s="24"/>
      <c r="DQ29" s="24"/>
      <c r="DR29" s="24"/>
      <c r="DS29" s="24"/>
      <c r="DT29" s="24"/>
      <c r="DU29" s="24"/>
      <c r="DV29" s="24"/>
      <c r="DW29" s="24"/>
      <c r="DX29" s="24"/>
      <c r="DY29" s="24"/>
      <c r="DZ29" s="24"/>
      <c r="EA29" s="24"/>
      <c r="EB29" s="24"/>
      <c r="EC29" s="24"/>
      <c r="ED29" s="24"/>
      <c r="EE29" s="24"/>
      <c r="EF29" s="24"/>
      <c r="EG29" s="24"/>
      <c r="EH29" s="24"/>
      <c r="EI29" s="24"/>
      <c r="EJ29" s="24"/>
      <c r="EK29" s="24"/>
      <c r="EL29" s="24"/>
      <c r="EM29" s="24"/>
      <c r="EN29" s="24"/>
      <c r="EO29" s="24"/>
      <c r="EP29" s="24"/>
      <c r="EQ29" s="24"/>
      <c r="ER29" s="24"/>
      <c r="ES29" s="24"/>
      <c r="ET29" s="24"/>
      <c r="EU29" s="24"/>
      <c r="EV29" s="24"/>
      <c r="EW29" s="24"/>
      <c r="EX29" s="24"/>
      <c r="EY29" s="24"/>
      <c r="EZ29" s="24"/>
      <c r="FA29" s="24"/>
      <c r="FB29" s="24"/>
      <c r="FC29" s="24"/>
      <c r="FD29" s="24"/>
      <c r="FE29" s="24"/>
      <c r="FF29" s="24"/>
      <c r="FG29" s="24"/>
      <c r="FH29" s="24"/>
      <c r="FI29" s="24"/>
      <c r="FJ29" s="24"/>
      <c r="FK29" s="24"/>
      <c r="FL29" s="24"/>
      <c r="FM29" s="24"/>
      <c r="FN29" s="24"/>
      <c r="FO29" s="24"/>
      <c r="FP29" s="24"/>
      <c r="FQ29" s="24"/>
      <c r="FR29" s="24"/>
      <c r="FS29" s="24"/>
      <c r="FT29" s="24"/>
      <c r="FU29" s="24"/>
      <c r="FV29" s="24"/>
      <c r="FW29" s="24"/>
      <c r="FX29" s="24"/>
      <c r="FY29" s="24"/>
      <c r="FZ29" s="24"/>
      <c r="GA29" s="24"/>
      <c r="GB29" s="24"/>
      <c r="GC29" s="24"/>
      <c r="GD29" s="24"/>
      <c r="GE29" s="24"/>
      <c r="GF29" s="24"/>
      <c r="GG29" s="24"/>
      <c r="GH29" s="24"/>
      <c r="GI29" s="24"/>
      <c r="GJ29" s="24"/>
      <c r="GK29" s="24"/>
      <c r="GL29" s="24"/>
      <c r="GM29" s="24"/>
      <c r="GN29" s="24"/>
      <c r="GO29" s="24"/>
      <c r="GP29" s="24"/>
      <c r="GQ29" s="24"/>
      <c r="GR29" s="24"/>
      <c r="GS29" s="24"/>
      <c r="GT29" s="24"/>
      <c r="GU29" s="24"/>
      <c r="GV29" s="24"/>
      <c r="GW29" s="24"/>
      <c r="GX29" s="24"/>
      <c r="GY29" s="24"/>
      <c r="GZ29" s="24"/>
      <c r="HA29" s="24"/>
      <c r="HB29" s="24"/>
      <c r="HC29" s="24"/>
      <c r="HD29" s="24"/>
      <c r="HE29" s="24"/>
      <c r="HF29" s="24"/>
      <c r="HG29" s="24"/>
      <c r="HH29" s="24"/>
      <c r="HI29" s="24"/>
      <c r="HJ29" s="24"/>
      <c r="HK29" s="24"/>
      <c r="HL29" s="24"/>
      <c r="HM29" s="24"/>
      <c r="HN29" s="24"/>
      <c r="HO29" s="24"/>
      <c r="HP29" s="24"/>
      <c r="HQ29" s="24"/>
      <c r="HR29" s="24"/>
      <c r="HS29" s="24"/>
      <c r="HT29" s="24"/>
      <c r="HU29" s="24"/>
      <c r="HV29" s="24"/>
      <c r="HW29" s="24"/>
      <c r="HX29" s="24"/>
      <c r="HY29" s="24"/>
      <c r="HZ29" s="24"/>
      <c r="IA29" s="24"/>
      <c r="IB29" s="24"/>
      <c r="IC29" s="24"/>
      <c r="ID29" s="24"/>
      <c r="IE29" s="24"/>
      <c r="IF29" s="24"/>
      <c r="IG29" s="24"/>
      <c r="IH29" s="24"/>
      <c r="II29" s="24"/>
      <c r="IJ29" s="24"/>
      <c r="IK29" s="24"/>
      <c r="IL29" s="24"/>
      <c r="IM29" s="24"/>
      <c r="IN29" s="24"/>
      <c r="IO29" s="24"/>
      <c r="IP29" s="24"/>
      <c r="IQ29" s="24"/>
      <c r="IR29" s="24"/>
      <c r="IS29" s="24"/>
      <c r="IT29" s="24"/>
      <c r="IU29" s="24"/>
      <c r="IV29" s="24"/>
    </row>
    <row r="30" spans="1:256" x14ac:dyDescent="0.15">
      <c r="A30" s="13" t="s">
        <v>13</v>
      </c>
      <c r="B30" s="1">
        <v>7</v>
      </c>
      <c r="C30" s="1">
        <v>1</v>
      </c>
      <c r="D30" s="96"/>
      <c r="E30" s="21">
        <v>133341</v>
      </c>
      <c r="F30" s="21">
        <v>78226</v>
      </c>
      <c r="G30" s="117">
        <f t="shared" si="0"/>
        <v>58.66612669771488</v>
      </c>
      <c r="H30" s="95"/>
      <c r="I30" s="21">
        <v>2012</v>
      </c>
      <c r="J30" s="30">
        <f t="shared" si="2"/>
        <v>1.5089132374888443</v>
      </c>
      <c r="K30" s="1"/>
      <c r="L30" s="21">
        <f t="shared" si="3"/>
        <v>76214</v>
      </c>
      <c r="M30" s="30">
        <f t="shared" si="1"/>
        <v>57.157213460226039</v>
      </c>
      <c r="N30" s="24"/>
      <c r="O30" s="24"/>
      <c r="P30" s="235"/>
      <c r="Q30" s="237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4"/>
      <c r="BX30" s="24"/>
      <c r="BY30" s="24"/>
      <c r="BZ30" s="24"/>
      <c r="CA30" s="24"/>
      <c r="CB30" s="24"/>
      <c r="CC30" s="24"/>
      <c r="CD30" s="24"/>
      <c r="CE30" s="24"/>
      <c r="CF30" s="24"/>
      <c r="CG30" s="24"/>
      <c r="CH30" s="24"/>
      <c r="CI30" s="24"/>
      <c r="CJ30" s="24"/>
      <c r="CK30" s="24"/>
      <c r="CL30" s="24"/>
      <c r="CM30" s="24"/>
      <c r="CN30" s="24"/>
      <c r="CO30" s="24"/>
      <c r="CP30" s="24"/>
      <c r="CQ30" s="24"/>
      <c r="CR30" s="24"/>
      <c r="CS30" s="24"/>
      <c r="CT30" s="24"/>
      <c r="CU30" s="24"/>
      <c r="CV30" s="24"/>
      <c r="CW30" s="24"/>
      <c r="CX30" s="24"/>
      <c r="CY30" s="24"/>
      <c r="CZ30" s="24"/>
      <c r="DA30" s="24"/>
      <c r="DB30" s="24"/>
      <c r="DC30" s="24"/>
      <c r="DD30" s="24"/>
      <c r="DE30" s="24"/>
      <c r="DF30" s="24"/>
      <c r="DG30" s="24"/>
      <c r="DH30" s="24"/>
      <c r="DI30" s="24"/>
      <c r="DJ30" s="24"/>
      <c r="DK30" s="24"/>
      <c r="DL30" s="24"/>
      <c r="DM30" s="24"/>
      <c r="DN30" s="24"/>
      <c r="DO30" s="24"/>
      <c r="DP30" s="24"/>
      <c r="DQ30" s="24"/>
      <c r="DR30" s="24"/>
      <c r="DS30" s="24"/>
      <c r="DT30" s="24"/>
      <c r="DU30" s="24"/>
      <c r="DV30" s="24"/>
      <c r="DW30" s="24"/>
      <c r="DX30" s="24"/>
      <c r="DY30" s="24"/>
      <c r="DZ30" s="24"/>
      <c r="EA30" s="24"/>
      <c r="EB30" s="24"/>
      <c r="EC30" s="24"/>
      <c r="ED30" s="24"/>
      <c r="EE30" s="24"/>
      <c r="EF30" s="24"/>
      <c r="EG30" s="24"/>
      <c r="EH30" s="24"/>
      <c r="EI30" s="24"/>
      <c r="EJ30" s="24"/>
      <c r="EK30" s="24"/>
      <c r="EL30" s="24"/>
      <c r="EM30" s="24"/>
      <c r="EN30" s="24"/>
      <c r="EO30" s="24"/>
      <c r="EP30" s="24"/>
      <c r="EQ30" s="24"/>
      <c r="ER30" s="24"/>
      <c r="ES30" s="24"/>
      <c r="ET30" s="24"/>
      <c r="EU30" s="24"/>
      <c r="EV30" s="24"/>
      <c r="EW30" s="24"/>
      <c r="EX30" s="24"/>
      <c r="EY30" s="24"/>
      <c r="EZ30" s="24"/>
      <c r="FA30" s="24"/>
      <c r="FB30" s="24"/>
      <c r="FC30" s="24"/>
      <c r="FD30" s="24"/>
      <c r="FE30" s="24"/>
      <c r="FF30" s="24"/>
      <c r="FG30" s="24"/>
      <c r="FH30" s="24"/>
      <c r="FI30" s="24"/>
      <c r="FJ30" s="24"/>
      <c r="FK30" s="24"/>
      <c r="FL30" s="24"/>
      <c r="FM30" s="24"/>
      <c r="FN30" s="24"/>
      <c r="FO30" s="24"/>
      <c r="FP30" s="24"/>
      <c r="FQ30" s="24"/>
      <c r="FR30" s="24"/>
      <c r="FS30" s="24"/>
      <c r="FT30" s="24"/>
      <c r="FU30" s="24"/>
      <c r="FV30" s="24"/>
      <c r="FW30" s="24"/>
      <c r="FX30" s="24"/>
      <c r="FY30" s="24"/>
      <c r="FZ30" s="24"/>
      <c r="GA30" s="24"/>
      <c r="GB30" s="24"/>
      <c r="GC30" s="24"/>
      <c r="GD30" s="24"/>
      <c r="GE30" s="24"/>
      <c r="GF30" s="24"/>
      <c r="GG30" s="24"/>
      <c r="GH30" s="24"/>
      <c r="GI30" s="24"/>
      <c r="GJ30" s="24"/>
      <c r="GK30" s="24"/>
      <c r="GL30" s="24"/>
      <c r="GM30" s="24"/>
      <c r="GN30" s="24"/>
      <c r="GO30" s="24"/>
      <c r="GP30" s="24"/>
      <c r="GQ30" s="24"/>
      <c r="GR30" s="24"/>
      <c r="GS30" s="24"/>
      <c r="GT30" s="24"/>
      <c r="GU30" s="24"/>
      <c r="GV30" s="24"/>
      <c r="GW30" s="24"/>
      <c r="GX30" s="24"/>
      <c r="GY30" s="24"/>
      <c r="GZ30" s="24"/>
      <c r="HA30" s="24"/>
      <c r="HB30" s="24"/>
      <c r="HC30" s="24"/>
      <c r="HD30" s="24"/>
      <c r="HE30" s="24"/>
      <c r="HF30" s="24"/>
      <c r="HG30" s="24"/>
      <c r="HH30" s="24"/>
      <c r="HI30" s="24"/>
      <c r="HJ30" s="24"/>
      <c r="HK30" s="24"/>
      <c r="HL30" s="24"/>
      <c r="HM30" s="24"/>
      <c r="HN30" s="24"/>
      <c r="HO30" s="24"/>
      <c r="HP30" s="24"/>
      <c r="HQ30" s="24"/>
      <c r="HR30" s="24"/>
      <c r="HS30" s="24"/>
      <c r="HT30" s="24"/>
      <c r="HU30" s="24"/>
      <c r="HV30" s="24"/>
      <c r="HW30" s="24"/>
      <c r="HX30" s="24"/>
      <c r="HY30" s="24"/>
      <c r="HZ30" s="24"/>
      <c r="IA30" s="24"/>
      <c r="IB30" s="24"/>
      <c r="IC30" s="24"/>
      <c r="ID30" s="24"/>
      <c r="IE30" s="24"/>
      <c r="IF30" s="24"/>
      <c r="IG30" s="24"/>
      <c r="IH30" s="24"/>
      <c r="II30" s="24"/>
      <c r="IJ30" s="24"/>
      <c r="IK30" s="24"/>
      <c r="IL30" s="24"/>
      <c r="IM30" s="24"/>
      <c r="IN30" s="24"/>
      <c r="IO30" s="24"/>
      <c r="IP30" s="24"/>
      <c r="IQ30" s="24"/>
      <c r="IR30" s="24"/>
      <c r="IS30" s="24"/>
      <c r="IT30" s="24"/>
      <c r="IU30" s="24"/>
      <c r="IV30" s="24"/>
    </row>
    <row r="31" spans="1:256" x14ac:dyDescent="0.15">
      <c r="A31" s="13" t="s">
        <v>14</v>
      </c>
      <c r="B31" s="1">
        <v>15</v>
      </c>
      <c r="C31" s="93">
        <v>1</v>
      </c>
      <c r="D31" s="96"/>
      <c r="E31" s="21">
        <v>182087</v>
      </c>
      <c r="F31" s="21">
        <v>103805</v>
      </c>
      <c r="G31" s="117">
        <f t="shared" si="0"/>
        <v>57.008462987473017</v>
      </c>
      <c r="H31" s="92"/>
      <c r="I31" s="21">
        <v>2462</v>
      </c>
      <c r="J31" s="30">
        <f t="shared" si="2"/>
        <v>1.3521009187915667</v>
      </c>
      <c r="K31" s="1"/>
      <c r="L31" s="21">
        <f t="shared" si="3"/>
        <v>101343</v>
      </c>
      <c r="M31" s="30">
        <f t="shared" si="1"/>
        <v>55.656362068681453</v>
      </c>
      <c r="N31" s="24"/>
      <c r="O31" s="24"/>
      <c r="P31" s="235"/>
      <c r="Q31" s="237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  <c r="DJ31" s="24"/>
      <c r="DK31" s="24"/>
      <c r="DL31" s="24"/>
      <c r="DM31" s="24"/>
      <c r="DN31" s="24"/>
      <c r="DO31" s="24"/>
      <c r="DP31" s="24"/>
      <c r="DQ31" s="24"/>
      <c r="DR31" s="24"/>
      <c r="DS31" s="24"/>
      <c r="DT31" s="24"/>
      <c r="DU31" s="24"/>
      <c r="DV31" s="24"/>
      <c r="DW31" s="24"/>
      <c r="DX31" s="24"/>
      <c r="DY31" s="24"/>
      <c r="DZ31" s="24"/>
      <c r="EA31" s="24"/>
      <c r="EB31" s="24"/>
      <c r="EC31" s="24"/>
      <c r="ED31" s="24"/>
      <c r="EE31" s="24"/>
      <c r="EF31" s="24"/>
      <c r="EG31" s="24"/>
      <c r="EH31" s="24"/>
      <c r="EI31" s="24"/>
      <c r="EJ31" s="24"/>
      <c r="EK31" s="24"/>
      <c r="EL31" s="24"/>
      <c r="EM31" s="24"/>
      <c r="EN31" s="24"/>
      <c r="EO31" s="24"/>
      <c r="EP31" s="24"/>
      <c r="EQ31" s="24"/>
      <c r="ER31" s="24"/>
      <c r="ES31" s="24"/>
      <c r="ET31" s="24"/>
      <c r="EU31" s="24"/>
      <c r="EV31" s="24"/>
      <c r="EW31" s="24"/>
      <c r="EX31" s="24"/>
      <c r="EY31" s="24"/>
      <c r="EZ31" s="24"/>
      <c r="FA31" s="24"/>
      <c r="FB31" s="24"/>
      <c r="FC31" s="24"/>
      <c r="FD31" s="24"/>
      <c r="FE31" s="24"/>
      <c r="FF31" s="24"/>
      <c r="FG31" s="24"/>
      <c r="FH31" s="24"/>
      <c r="FI31" s="24"/>
      <c r="FJ31" s="24"/>
      <c r="FK31" s="24"/>
      <c r="FL31" s="24"/>
      <c r="FM31" s="24"/>
      <c r="FN31" s="24"/>
      <c r="FO31" s="24"/>
      <c r="FP31" s="24"/>
      <c r="FQ31" s="24"/>
      <c r="FR31" s="24"/>
      <c r="FS31" s="24"/>
      <c r="FT31" s="24"/>
      <c r="FU31" s="24"/>
      <c r="FV31" s="24"/>
      <c r="FW31" s="24"/>
      <c r="FX31" s="24"/>
      <c r="FY31" s="24"/>
      <c r="FZ31" s="24"/>
      <c r="GA31" s="24"/>
      <c r="GB31" s="24"/>
      <c r="GC31" s="24"/>
      <c r="GD31" s="24"/>
      <c r="GE31" s="24"/>
      <c r="GF31" s="24"/>
      <c r="GG31" s="24"/>
      <c r="GH31" s="24"/>
      <c r="GI31" s="24"/>
      <c r="GJ31" s="24"/>
      <c r="GK31" s="24"/>
      <c r="GL31" s="24"/>
      <c r="GM31" s="24"/>
      <c r="GN31" s="24"/>
      <c r="GO31" s="24"/>
      <c r="GP31" s="24"/>
      <c r="GQ31" s="24"/>
      <c r="GR31" s="24"/>
      <c r="GS31" s="24"/>
      <c r="GT31" s="24"/>
      <c r="GU31" s="24"/>
      <c r="GV31" s="24"/>
      <c r="GW31" s="24"/>
      <c r="GX31" s="24"/>
      <c r="GY31" s="24"/>
      <c r="GZ31" s="24"/>
      <c r="HA31" s="24"/>
      <c r="HB31" s="24"/>
      <c r="HC31" s="24"/>
      <c r="HD31" s="24"/>
      <c r="HE31" s="24"/>
      <c r="HF31" s="24"/>
      <c r="HG31" s="24"/>
      <c r="HH31" s="24"/>
      <c r="HI31" s="24"/>
      <c r="HJ31" s="24"/>
      <c r="HK31" s="24"/>
      <c r="HL31" s="24"/>
      <c r="HM31" s="24"/>
      <c r="HN31" s="24"/>
      <c r="HO31" s="24"/>
      <c r="HP31" s="24"/>
      <c r="HQ31" s="24"/>
      <c r="HR31" s="24"/>
      <c r="HS31" s="24"/>
      <c r="HT31" s="24"/>
      <c r="HU31" s="24"/>
      <c r="HV31" s="24"/>
      <c r="HW31" s="24"/>
      <c r="HX31" s="24"/>
      <c r="HY31" s="24"/>
      <c r="HZ31" s="24"/>
      <c r="IA31" s="24"/>
      <c r="IB31" s="24"/>
      <c r="IC31" s="24"/>
      <c r="ID31" s="24"/>
      <c r="IE31" s="24"/>
      <c r="IF31" s="24"/>
      <c r="IG31" s="24"/>
      <c r="IH31" s="24"/>
      <c r="II31" s="24"/>
      <c r="IJ31" s="24"/>
      <c r="IK31" s="24"/>
      <c r="IL31" s="24"/>
      <c r="IM31" s="24"/>
      <c r="IN31" s="24"/>
      <c r="IO31" s="24"/>
      <c r="IP31" s="24"/>
      <c r="IQ31" s="24"/>
      <c r="IR31" s="24"/>
      <c r="IS31" s="24"/>
      <c r="IT31" s="24"/>
      <c r="IU31" s="24"/>
      <c r="IV31" s="24"/>
    </row>
    <row r="32" spans="1:256" x14ac:dyDescent="0.15">
      <c r="A32" s="13" t="s">
        <v>15</v>
      </c>
      <c r="B32" s="1">
        <v>47</v>
      </c>
      <c r="C32" s="1">
        <v>1</v>
      </c>
      <c r="D32" s="93"/>
      <c r="E32" s="21">
        <v>560933</v>
      </c>
      <c r="F32" s="21">
        <v>335395</v>
      </c>
      <c r="G32" s="117">
        <f t="shared" si="0"/>
        <v>59.792345966452324</v>
      </c>
      <c r="H32" s="95"/>
      <c r="I32" s="21">
        <v>7411</v>
      </c>
      <c r="J32" s="30">
        <f t="shared" si="2"/>
        <v>1.3211916574706783</v>
      </c>
      <c r="K32" s="1"/>
      <c r="L32" s="21">
        <f t="shared" si="3"/>
        <v>327984</v>
      </c>
      <c r="M32" s="30">
        <f t="shared" si="1"/>
        <v>58.471154308981646</v>
      </c>
      <c r="N32" s="24"/>
      <c r="O32" s="24"/>
      <c r="P32" s="235"/>
      <c r="Q32" s="237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4"/>
      <c r="BX32" s="24"/>
      <c r="BY32" s="24"/>
      <c r="BZ32" s="24"/>
      <c r="CA32" s="24"/>
      <c r="CB32" s="24"/>
      <c r="CC32" s="24"/>
      <c r="CD32" s="24"/>
      <c r="CE32" s="24"/>
      <c r="CF32" s="24"/>
      <c r="CG32" s="24"/>
      <c r="CH32" s="24"/>
      <c r="CI32" s="24"/>
      <c r="CJ32" s="24"/>
      <c r="CK32" s="24"/>
      <c r="CL32" s="24"/>
      <c r="CM32" s="24"/>
      <c r="CN32" s="24"/>
      <c r="CO32" s="24"/>
      <c r="CP32" s="24"/>
      <c r="CQ32" s="24"/>
      <c r="CR32" s="24"/>
      <c r="CS32" s="24"/>
      <c r="CT32" s="24"/>
      <c r="CU32" s="24"/>
      <c r="CV32" s="24"/>
      <c r="CW32" s="24"/>
      <c r="CX32" s="24"/>
      <c r="CY32" s="24"/>
      <c r="CZ32" s="24"/>
      <c r="DA32" s="24"/>
      <c r="DB32" s="24"/>
      <c r="DC32" s="24"/>
      <c r="DD32" s="24"/>
      <c r="DE32" s="24"/>
      <c r="DF32" s="24"/>
      <c r="DG32" s="24"/>
      <c r="DH32" s="24"/>
      <c r="DI32" s="24"/>
      <c r="DJ32" s="24"/>
      <c r="DK32" s="24"/>
      <c r="DL32" s="24"/>
      <c r="DM32" s="24"/>
      <c r="DN32" s="24"/>
      <c r="DO32" s="24"/>
      <c r="DP32" s="24"/>
      <c r="DQ32" s="24"/>
      <c r="DR32" s="24"/>
      <c r="DS32" s="24"/>
      <c r="DT32" s="24"/>
      <c r="DU32" s="24"/>
      <c r="DV32" s="24"/>
      <c r="DW32" s="24"/>
      <c r="DX32" s="24"/>
      <c r="DY32" s="24"/>
      <c r="DZ32" s="24"/>
      <c r="EA32" s="24"/>
      <c r="EB32" s="24"/>
      <c r="EC32" s="24"/>
      <c r="ED32" s="24"/>
      <c r="EE32" s="24"/>
      <c r="EF32" s="24"/>
      <c r="EG32" s="24"/>
      <c r="EH32" s="24"/>
      <c r="EI32" s="24"/>
      <c r="EJ32" s="24"/>
      <c r="EK32" s="24"/>
      <c r="EL32" s="24"/>
      <c r="EM32" s="24"/>
      <c r="EN32" s="24"/>
      <c r="EO32" s="24"/>
      <c r="EP32" s="24"/>
      <c r="EQ32" s="24"/>
      <c r="ER32" s="24"/>
      <c r="ES32" s="24"/>
      <c r="ET32" s="24"/>
      <c r="EU32" s="24"/>
      <c r="EV32" s="24"/>
      <c r="EW32" s="24"/>
      <c r="EX32" s="24"/>
      <c r="EY32" s="24"/>
      <c r="EZ32" s="24"/>
      <c r="FA32" s="24"/>
      <c r="FB32" s="24"/>
      <c r="FC32" s="24"/>
      <c r="FD32" s="24"/>
      <c r="FE32" s="24"/>
      <c r="FF32" s="24"/>
      <c r="FG32" s="24"/>
      <c r="FH32" s="24"/>
      <c r="FI32" s="24"/>
      <c r="FJ32" s="24"/>
      <c r="FK32" s="24"/>
      <c r="FL32" s="24"/>
      <c r="FM32" s="24"/>
      <c r="FN32" s="24"/>
      <c r="FO32" s="24"/>
      <c r="FP32" s="24"/>
      <c r="FQ32" s="24"/>
      <c r="FR32" s="24"/>
      <c r="FS32" s="24"/>
      <c r="FT32" s="24"/>
      <c r="FU32" s="24"/>
      <c r="FV32" s="24"/>
      <c r="FW32" s="24"/>
      <c r="FX32" s="24"/>
      <c r="FY32" s="24"/>
      <c r="FZ32" s="24"/>
      <c r="GA32" s="24"/>
      <c r="GB32" s="24"/>
      <c r="GC32" s="24"/>
      <c r="GD32" s="24"/>
      <c r="GE32" s="24"/>
      <c r="GF32" s="24"/>
      <c r="GG32" s="24"/>
      <c r="GH32" s="24"/>
      <c r="GI32" s="24"/>
      <c r="GJ32" s="24"/>
      <c r="GK32" s="24"/>
      <c r="GL32" s="24"/>
      <c r="GM32" s="24"/>
      <c r="GN32" s="24"/>
      <c r="GO32" s="24"/>
      <c r="GP32" s="24"/>
      <c r="GQ32" s="24"/>
      <c r="GR32" s="24"/>
      <c r="GS32" s="24"/>
      <c r="GT32" s="24"/>
      <c r="GU32" s="24"/>
      <c r="GV32" s="24"/>
      <c r="GW32" s="24"/>
      <c r="GX32" s="24"/>
      <c r="GY32" s="24"/>
      <c r="GZ32" s="24"/>
      <c r="HA32" s="24"/>
      <c r="HB32" s="24"/>
      <c r="HC32" s="24"/>
      <c r="HD32" s="24"/>
      <c r="HE32" s="24"/>
      <c r="HF32" s="24"/>
      <c r="HG32" s="24"/>
      <c r="HH32" s="24"/>
      <c r="HI32" s="24"/>
      <c r="HJ32" s="24"/>
      <c r="HK32" s="24"/>
      <c r="HL32" s="24"/>
      <c r="HM32" s="24"/>
      <c r="HN32" s="24"/>
      <c r="HO32" s="24"/>
      <c r="HP32" s="24"/>
      <c r="HQ32" s="24"/>
      <c r="HR32" s="24"/>
      <c r="HS32" s="24"/>
      <c r="HT32" s="24"/>
      <c r="HU32" s="24"/>
      <c r="HV32" s="24"/>
      <c r="HW32" s="24"/>
      <c r="HX32" s="24"/>
      <c r="HY32" s="24"/>
      <c r="HZ32" s="24"/>
      <c r="IA32" s="24"/>
      <c r="IB32" s="24"/>
      <c r="IC32" s="24"/>
      <c r="ID32" s="24"/>
      <c r="IE32" s="24"/>
      <c r="IF32" s="24"/>
      <c r="IG32" s="24"/>
      <c r="IH32" s="24"/>
      <c r="II32" s="24"/>
      <c r="IJ32" s="24"/>
      <c r="IK32" s="24"/>
      <c r="IL32" s="24"/>
      <c r="IM32" s="24"/>
      <c r="IN32" s="24"/>
      <c r="IO32" s="24"/>
      <c r="IP32" s="24"/>
      <c r="IQ32" s="24"/>
      <c r="IR32" s="24"/>
      <c r="IS32" s="24"/>
      <c r="IT32" s="24"/>
      <c r="IU32" s="24"/>
      <c r="IV32" s="24"/>
    </row>
    <row r="33" spans="1:256" x14ac:dyDescent="0.15">
      <c r="A33" s="13" t="s">
        <v>16</v>
      </c>
      <c r="B33" s="1">
        <v>31</v>
      </c>
      <c r="C33" s="93">
        <v>1</v>
      </c>
      <c r="D33" s="93"/>
      <c r="E33" s="21">
        <v>152193</v>
      </c>
      <c r="F33" s="21">
        <v>97068</v>
      </c>
      <c r="G33" s="117">
        <f t="shared" si="0"/>
        <v>63.779543080167947</v>
      </c>
      <c r="H33" s="95"/>
      <c r="I33" s="21">
        <v>2381</v>
      </c>
      <c r="J33" s="30">
        <f t="shared" si="2"/>
        <v>1.5644609147595487</v>
      </c>
      <c r="K33" s="1"/>
      <c r="L33" s="21">
        <f t="shared" si="3"/>
        <v>94687</v>
      </c>
      <c r="M33" s="30">
        <f t="shared" si="1"/>
        <v>62.215082165408397</v>
      </c>
      <c r="N33" s="24"/>
      <c r="O33" s="24"/>
      <c r="P33" s="235"/>
      <c r="Q33" s="237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  <c r="BM33" s="24"/>
      <c r="BN33" s="24"/>
      <c r="BO33" s="24"/>
      <c r="BP33" s="24"/>
      <c r="BQ33" s="24"/>
      <c r="BR33" s="24"/>
      <c r="BS33" s="24"/>
      <c r="BT33" s="24"/>
      <c r="BU33" s="24"/>
      <c r="BV33" s="24"/>
      <c r="BW33" s="24"/>
      <c r="BX33" s="24"/>
      <c r="BY33" s="24"/>
      <c r="BZ33" s="24"/>
      <c r="CA33" s="24"/>
      <c r="CB33" s="24"/>
      <c r="CC33" s="24"/>
      <c r="CD33" s="24"/>
      <c r="CE33" s="24"/>
      <c r="CF33" s="24"/>
      <c r="CG33" s="24"/>
      <c r="CH33" s="24"/>
      <c r="CI33" s="24"/>
      <c r="CJ33" s="24"/>
      <c r="CK33" s="24"/>
      <c r="CL33" s="24"/>
      <c r="CM33" s="24"/>
      <c r="CN33" s="24"/>
      <c r="CO33" s="24"/>
      <c r="CP33" s="24"/>
      <c r="CQ33" s="24"/>
      <c r="CR33" s="24"/>
      <c r="CS33" s="24"/>
      <c r="CT33" s="24"/>
      <c r="CU33" s="24"/>
      <c r="CV33" s="24"/>
      <c r="CW33" s="24"/>
      <c r="CX33" s="24"/>
      <c r="CY33" s="24"/>
      <c r="CZ33" s="24"/>
      <c r="DA33" s="24"/>
      <c r="DB33" s="24"/>
      <c r="DC33" s="24"/>
      <c r="DD33" s="24"/>
      <c r="DE33" s="24"/>
      <c r="DF33" s="24"/>
      <c r="DG33" s="24"/>
      <c r="DH33" s="24"/>
      <c r="DI33" s="24"/>
      <c r="DJ33" s="24"/>
      <c r="DK33" s="24"/>
      <c r="DL33" s="24"/>
      <c r="DM33" s="24"/>
      <c r="DN33" s="24"/>
      <c r="DO33" s="24"/>
      <c r="DP33" s="24"/>
      <c r="DQ33" s="24"/>
      <c r="DR33" s="24"/>
      <c r="DS33" s="24"/>
      <c r="DT33" s="24"/>
      <c r="DU33" s="24"/>
      <c r="DV33" s="24"/>
      <c r="DW33" s="24"/>
      <c r="DX33" s="24"/>
      <c r="DY33" s="24"/>
      <c r="DZ33" s="24"/>
      <c r="EA33" s="24"/>
      <c r="EB33" s="24"/>
      <c r="EC33" s="24"/>
      <c r="ED33" s="24"/>
      <c r="EE33" s="24"/>
      <c r="EF33" s="24"/>
      <c r="EG33" s="24"/>
      <c r="EH33" s="24"/>
      <c r="EI33" s="24"/>
      <c r="EJ33" s="24"/>
      <c r="EK33" s="24"/>
      <c r="EL33" s="24"/>
      <c r="EM33" s="24"/>
      <c r="EN33" s="24"/>
      <c r="EO33" s="24"/>
      <c r="EP33" s="24"/>
      <c r="EQ33" s="24"/>
      <c r="ER33" s="24"/>
      <c r="ES33" s="24"/>
      <c r="ET33" s="24"/>
      <c r="EU33" s="24"/>
      <c r="EV33" s="24"/>
      <c r="EW33" s="24"/>
      <c r="EX33" s="24"/>
      <c r="EY33" s="24"/>
      <c r="EZ33" s="24"/>
      <c r="FA33" s="24"/>
      <c r="FB33" s="24"/>
      <c r="FC33" s="24"/>
      <c r="FD33" s="24"/>
      <c r="FE33" s="24"/>
      <c r="FF33" s="24"/>
      <c r="FG33" s="24"/>
      <c r="FH33" s="24"/>
      <c r="FI33" s="24"/>
      <c r="FJ33" s="24"/>
      <c r="FK33" s="24"/>
      <c r="FL33" s="24"/>
      <c r="FM33" s="24"/>
      <c r="FN33" s="24"/>
      <c r="FO33" s="24"/>
      <c r="FP33" s="24"/>
      <c r="FQ33" s="24"/>
      <c r="FR33" s="24"/>
      <c r="FS33" s="24"/>
      <c r="FT33" s="24"/>
      <c r="FU33" s="24"/>
      <c r="FV33" s="24"/>
      <c r="FW33" s="24"/>
      <c r="FX33" s="24"/>
      <c r="FY33" s="24"/>
      <c r="FZ33" s="24"/>
      <c r="GA33" s="24"/>
      <c r="GB33" s="24"/>
      <c r="GC33" s="24"/>
      <c r="GD33" s="24"/>
      <c r="GE33" s="24"/>
      <c r="GF33" s="24"/>
      <c r="GG33" s="24"/>
      <c r="GH33" s="24"/>
      <c r="GI33" s="24"/>
      <c r="GJ33" s="24"/>
      <c r="GK33" s="24"/>
      <c r="GL33" s="24"/>
      <c r="GM33" s="24"/>
      <c r="GN33" s="24"/>
      <c r="GO33" s="24"/>
      <c r="GP33" s="24"/>
      <c r="GQ33" s="24"/>
      <c r="GR33" s="24"/>
      <c r="GS33" s="24"/>
      <c r="GT33" s="24"/>
      <c r="GU33" s="24"/>
      <c r="GV33" s="24"/>
      <c r="GW33" s="24"/>
      <c r="GX33" s="24"/>
      <c r="GY33" s="24"/>
      <c r="GZ33" s="24"/>
      <c r="HA33" s="24"/>
      <c r="HB33" s="24"/>
      <c r="HC33" s="24"/>
      <c r="HD33" s="24"/>
      <c r="HE33" s="24"/>
      <c r="HF33" s="24"/>
      <c r="HG33" s="24"/>
      <c r="HH33" s="24"/>
      <c r="HI33" s="24"/>
      <c r="HJ33" s="24"/>
      <c r="HK33" s="24"/>
      <c r="HL33" s="24"/>
      <c r="HM33" s="24"/>
      <c r="HN33" s="24"/>
      <c r="HO33" s="24"/>
      <c r="HP33" s="24"/>
      <c r="HQ33" s="24"/>
      <c r="HR33" s="24"/>
      <c r="HS33" s="24"/>
      <c r="HT33" s="24"/>
      <c r="HU33" s="24"/>
      <c r="HV33" s="24"/>
      <c r="HW33" s="24"/>
      <c r="HX33" s="24"/>
      <c r="HY33" s="24"/>
      <c r="HZ33" s="24"/>
      <c r="IA33" s="24"/>
      <c r="IB33" s="24"/>
      <c r="IC33" s="24"/>
      <c r="ID33" s="24"/>
      <c r="IE33" s="24"/>
      <c r="IF33" s="24"/>
      <c r="IG33" s="24"/>
      <c r="IH33" s="24"/>
      <c r="II33" s="24"/>
      <c r="IJ33" s="24"/>
      <c r="IK33" s="24"/>
      <c r="IL33" s="24"/>
      <c r="IM33" s="24"/>
      <c r="IN33" s="24"/>
      <c r="IO33" s="24"/>
      <c r="IP33" s="24"/>
      <c r="IQ33" s="24"/>
      <c r="IR33" s="24"/>
      <c r="IS33" s="24"/>
      <c r="IT33" s="24"/>
      <c r="IU33" s="24"/>
      <c r="IV33" s="24"/>
    </row>
    <row r="34" spans="1:256" x14ac:dyDescent="0.15">
      <c r="A34" s="13" t="s">
        <v>17</v>
      </c>
      <c r="B34" s="1">
        <v>14</v>
      </c>
      <c r="C34" s="93" t="s">
        <v>3</v>
      </c>
      <c r="D34" s="93"/>
      <c r="E34" s="21">
        <v>35647</v>
      </c>
      <c r="F34" s="21">
        <v>21573</v>
      </c>
      <c r="G34" s="117">
        <f t="shared" si="0"/>
        <v>60.518416697057255</v>
      </c>
      <c r="H34" s="95"/>
      <c r="I34" s="21">
        <v>561</v>
      </c>
      <c r="J34" s="30">
        <f t="shared" si="2"/>
        <v>1.5737649732095269</v>
      </c>
      <c r="K34" s="1"/>
      <c r="L34" s="21">
        <f t="shared" si="3"/>
        <v>21012</v>
      </c>
      <c r="M34" s="30">
        <f t="shared" si="1"/>
        <v>58.944651723847727</v>
      </c>
      <c r="N34" s="24"/>
      <c r="O34" s="24"/>
      <c r="P34" s="235"/>
      <c r="Q34" s="237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  <c r="CS34" s="24"/>
      <c r="CT34" s="24"/>
      <c r="CU34" s="24"/>
      <c r="CV34" s="24"/>
      <c r="CW34" s="24"/>
      <c r="CX34" s="24"/>
      <c r="CY34" s="24"/>
      <c r="CZ34" s="24"/>
      <c r="DA34" s="24"/>
      <c r="DB34" s="24"/>
      <c r="DC34" s="24"/>
      <c r="DD34" s="24"/>
      <c r="DE34" s="24"/>
      <c r="DF34" s="24"/>
      <c r="DG34" s="24"/>
      <c r="DH34" s="24"/>
      <c r="DI34" s="24"/>
      <c r="DJ34" s="24"/>
      <c r="DK34" s="24"/>
      <c r="DL34" s="24"/>
      <c r="DM34" s="24"/>
      <c r="DN34" s="24"/>
      <c r="DO34" s="24"/>
      <c r="DP34" s="24"/>
      <c r="DQ34" s="24"/>
      <c r="DR34" s="24"/>
      <c r="DS34" s="24"/>
      <c r="DT34" s="24"/>
      <c r="DU34" s="24"/>
      <c r="DV34" s="24"/>
      <c r="DW34" s="24"/>
      <c r="DX34" s="24"/>
      <c r="DY34" s="24"/>
      <c r="DZ34" s="24"/>
      <c r="EA34" s="24"/>
      <c r="EB34" s="24"/>
      <c r="EC34" s="24"/>
      <c r="ED34" s="24"/>
      <c r="EE34" s="24"/>
      <c r="EF34" s="24"/>
      <c r="EG34" s="24"/>
      <c r="EH34" s="24"/>
      <c r="EI34" s="24"/>
      <c r="EJ34" s="24"/>
      <c r="EK34" s="24"/>
      <c r="EL34" s="24"/>
      <c r="EM34" s="24"/>
      <c r="EN34" s="24"/>
      <c r="EO34" s="24"/>
      <c r="EP34" s="24"/>
      <c r="EQ34" s="24"/>
      <c r="ER34" s="24"/>
      <c r="ES34" s="24"/>
      <c r="ET34" s="24"/>
      <c r="EU34" s="24"/>
      <c r="EV34" s="24"/>
      <c r="EW34" s="24"/>
      <c r="EX34" s="24"/>
      <c r="EY34" s="24"/>
      <c r="EZ34" s="24"/>
      <c r="FA34" s="24"/>
      <c r="FB34" s="24"/>
      <c r="FC34" s="24"/>
      <c r="FD34" s="24"/>
      <c r="FE34" s="24"/>
      <c r="FF34" s="24"/>
      <c r="FG34" s="24"/>
      <c r="FH34" s="24"/>
      <c r="FI34" s="24"/>
      <c r="FJ34" s="24"/>
      <c r="FK34" s="24"/>
      <c r="FL34" s="24"/>
      <c r="FM34" s="24"/>
      <c r="FN34" s="24"/>
      <c r="FO34" s="24"/>
      <c r="FP34" s="24"/>
      <c r="FQ34" s="24"/>
      <c r="FR34" s="24"/>
      <c r="FS34" s="24"/>
      <c r="FT34" s="24"/>
      <c r="FU34" s="24"/>
      <c r="FV34" s="24"/>
      <c r="FW34" s="24"/>
      <c r="FX34" s="24"/>
      <c r="FY34" s="24"/>
      <c r="FZ34" s="24"/>
      <c r="GA34" s="24"/>
      <c r="GB34" s="24"/>
      <c r="GC34" s="24"/>
      <c r="GD34" s="24"/>
      <c r="GE34" s="24"/>
      <c r="GF34" s="24"/>
      <c r="GG34" s="24"/>
      <c r="GH34" s="24"/>
      <c r="GI34" s="24"/>
      <c r="GJ34" s="24"/>
      <c r="GK34" s="24"/>
      <c r="GL34" s="24"/>
      <c r="GM34" s="24"/>
      <c r="GN34" s="24"/>
      <c r="GO34" s="24"/>
      <c r="GP34" s="24"/>
      <c r="GQ34" s="24"/>
      <c r="GR34" s="24"/>
      <c r="GS34" s="24"/>
      <c r="GT34" s="24"/>
      <c r="GU34" s="24"/>
      <c r="GV34" s="24"/>
      <c r="GW34" s="24"/>
      <c r="GX34" s="24"/>
      <c r="GY34" s="24"/>
      <c r="GZ34" s="24"/>
      <c r="HA34" s="24"/>
      <c r="HB34" s="24"/>
      <c r="HC34" s="24"/>
      <c r="HD34" s="24"/>
      <c r="HE34" s="24"/>
      <c r="HF34" s="24"/>
      <c r="HG34" s="24"/>
      <c r="HH34" s="24"/>
      <c r="HI34" s="24"/>
      <c r="HJ34" s="24"/>
      <c r="HK34" s="24"/>
      <c r="HL34" s="24"/>
      <c r="HM34" s="24"/>
      <c r="HN34" s="24"/>
      <c r="HO34" s="24"/>
      <c r="HP34" s="24"/>
      <c r="HQ34" s="24"/>
      <c r="HR34" s="24"/>
      <c r="HS34" s="24"/>
      <c r="HT34" s="24"/>
      <c r="HU34" s="24"/>
      <c r="HV34" s="24"/>
      <c r="HW34" s="24"/>
      <c r="HX34" s="24"/>
      <c r="HY34" s="24"/>
      <c r="HZ34" s="24"/>
      <c r="IA34" s="24"/>
      <c r="IB34" s="24"/>
      <c r="IC34" s="24"/>
      <c r="ID34" s="24"/>
      <c r="IE34" s="24"/>
      <c r="IF34" s="24"/>
      <c r="IG34" s="24"/>
      <c r="IH34" s="24"/>
      <c r="II34" s="24"/>
      <c r="IJ34" s="24"/>
      <c r="IK34" s="24"/>
      <c r="IL34" s="24"/>
      <c r="IM34" s="24"/>
      <c r="IN34" s="24"/>
      <c r="IO34" s="24"/>
      <c r="IP34" s="24"/>
      <c r="IQ34" s="24"/>
      <c r="IR34" s="24"/>
      <c r="IS34" s="24"/>
      <c r="IT34" s="24"/>
      <c r="IU34" s="24"/>
      <c r="IV34" s="24"/>
    </row>
    <row r="35" spans="1:256" x14ac:dyDescent="0.15">
      <c r="A35" s="13" t="s">
        <v>18</v>
      </c>
      <c r="B35" s="1">
        <v>85</v>
      </c>
      <c r="C35" s="93" t="s">
        <v>3</v>
      </c>
      <c r="D35" s="93"/>
      <c r="E35" s="21">
        <v>744635</v>
      </c>
      <c r="F35" s="21">
        <v>480047</v>
      </c>
      <c r="G35" s="117">
        <f t="shared" si="0"/>
        <v>64.46742363708394</v>
      </c>
      <c r="H35" s="95"/>
      <c r="I35" s="21">
        <v>10673</v>
      </c>
      <c r="J35" s="30">
        <f t="shared" si="2"/>
        <v>1.4333196801117327</v>
      </c>
      <c r="K35" s="1"/>
      <c r="L35" s="21">
        <f t="shared" si="3"/>
        <v>469374</v>
      </c>
      <c r="M35" s="30">
        <f t="shared" si="1"/>
        <v>63.03410395697221</v>
      </c>
      <c r="N35" s="24"/>
      <c r="O35" s="24"/>
      <c r="P35" s="235"/>
      <c r="Q35" s="237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24"/>
      <c r="CR35" s="24"/>
      <c r="CS35" s="24"/>
      <c r="CT35" s="24"/>
      <c r="CU35" s="24"/>
      <c r="CV35" s="24"/>
      <c r="CW35" s="24"/>
      <c r="CX35" s="24"/>
      <c r="CY35" s="24"/>
      <c r="CZ35" s="24"/>
      <c r="DA35" s="24"/>
      <c r="DB35" s="24"/>
      <c r="DC35" s="24"/>
      <c r="DD35" s="24"/>
      <c r="DE35" s="24"/>
      <c r="DF35" s="24"/>
      <c r="DG35" s="24"/>
      <c r="DH35" s="24"/>
      <c r="DI35" s="24"/>
      <c r="DJ35" s="24"/>
      <c r="DK35" s="24"/>
      <c r="DL35" s="24"/>
      <c r="DM35" s="24"/>
      <c r="DN35" s="24"/>
      <c r="DO35" s="24"/>
      <c r="DP35" s="24"/>
      <c r="DQ35" s="24"/>
      <c r="DR35" s="24"/>
      <c r="DS35" s="24"/>
      <c r="DT35" s="24"/>
      <c r="DU35" s="24"/>
      <c r="DV35" s="24"/>
      <c r="DW35" s="24"/>
      <c r="DX35" s="24"/>
      <c r="DY35" s="24"/>
      <c r="DZ35" s="24"/>
      <c r="EA35" s="24"/>
      <c r="EB35" s="24"/>
      <c r="EC35" s="24"/>
      <c r="ED35" s="24"/>
      <c r="EE35" s="24"/>
      <c r="EF35" s="24"/>
      <c r="EG35" s="24"/>
      <c r="EH35" s="24"/>
      <c r="EI35" s="24"/>
      <c r="EJ35" s="24"/>
      <c r="EK35" s="24"/>
      <c r="EL35" s="24"/>
      <c r="EM35" s="24"/>
      <c r="EN35" s="24"/>
      <c r="EO35" s="24"/>
      <c r="EP35" s="24"/>
      <c r="EQ35" s="24"/>
      <c r="ER35" s="24"/>
      <c r="ES35" s="24"/>
      <c r="ET35" s="24"/>
      <c r="EU35" s="24"/>
      <c r="EV35" s="24"/>
      <c r="EW35" s="24"/>
      <c r="EX35" s="24"/>
      <c r="EY35" s="24"/>
      <c r="EZ35" s="24"/>
      <c r="FA35" s="24"/>
      <c r="FB35" s="24"/>
      <c r="FC35" s="24"/>
      <c r="FD35" s="24"/>
      <c r="FE35" s="24"/>
      <c r="FF35" s="24"/>
      <c r="FG35" s="24"/>
      <c r="FH35" s="24"/>
      <c r="FI35" s="24"/>
      <c r="FJ35" s="24"/>
      <c r="FK35" s="24"/>
      <c r="FL35" s="24"/>
      <c r="FM35" s="24"/>
      <c r="FN35" s="24"/>
      <c r="FO35" s="24"/>
      <c r="FP35" s="24"/>
      <c r="FQ35" s="24"/>
      <c r="FR35" s="24"/>
      <c r="FS35" s="24"/>
      <c r="FT35" s="24"/>
      <c r="FU35" s="24"/>
      <c r="FV35" s="24"/>
      <c r="FW35" s="24"/>
      <c r="FX35" s="24"/>
      <c r="FY35" s="24"/>
      <c r="FZ35" s="24"/>
      <c r="GA35" s="24"/>
      <c r="GB35" s="24"/>
      <c r="GC35" s="24"/>
      <c r="GD35" s="24"/>
      <c r="GE35" s="24"/>
      <c r="GF35" s="24"/>
      <c r="GG35" s="24"/>
      <c r="GH35" s="24"/>
      <c r="GI35" s="24"/>
      <c r="GJ35" s="24"/>
      <c r="GK35" s="24"/>
      <c r="GL35" s="24"/>
      <c r="GM35" s="24"/>
      <c r="GN35" s="24"/>
      <c r="GO35" s="24"/>
      <c r="GP35" s="24"/>
      <c r="GQ35" s="24"/>
      <c r="GR35" s="24"/>
      <c r="GS35" s="24"/>
      <c r="GT35" s="24"/>
      <c r="GU35" s="24"/>
      <c r="GV35" s="24"/>
      <c r="GW35" s="24"/>
      <c r="GX35" s="24"/>
      <c r="GY35" s="24"/>
      <c r="GZ35" s="24"/>
      <c r="HA35" s="24"/>
      <c r="HB35" s="24"/>
      <c r="HC35" s="24"/>
      <c r="HD35" s="24"/>
      <c r="HE35" s="24"/>
      <c r="HF35" s="24"/>
      <c r="HG35" s="24"/>
      <c r="HH35" s="24"/>
      <c r="HI35" s="24"/>
      <c r="HJ35" s="24"/>
      <c r="HK35" s="24"/>
      <c r="HL35" s="24"/>
      <c r="HM35" s="24"/>
      <c r="HN35" s="24"/>
      <c r="HO35" s="24"/>
      <c r="HP35" s="24"/>
      <c r="HQ35" s="24"/>
      <c r="HR35" s="24"/>
      <c r="HS35" s="24"/>
      <c r="HT35" s="24"/>
      <c r="HU35" s="24"/>
      <c r="HV35" s="24"/>
      <c r="HW35" s="24"/>
      <c r="HX35" s="24"/>
      <c r="HY35" s="24"/>
      <c r="HZ35" s="24"/>
      <c r="IA35" s="24"/>
      <c r="IB35" s="24"/>
      <c r="IC35" s="24"/>
      <c r="ID35" s="24"/>
      <c r="IE35" s="24"/>
      <c r="IF35" s="24"/>
      <c r="IG35" s="24"/>
      <c r="IH35" s="24"/>
      <c r="II35" s="24"/>
      <c r="IJ35" s="24"/>
      <c r="IK35" s="24"/>
      <c r="IL35" s="24"/>
      <c r="IM35" s="24"/>
      <c r="IN35" s="24"/>
      <c r="IO35" s="24"/>
      <c r="IP35" s="24"/>
      <c r="IQ35" s="24"/>
      <c r="IR35" s="24"/>
      <c r="IS35" s="24"/>
      <c r="IT35" s="24"/>
      <c r="IU35" s="24"/>
      <c r="IV35" s="24"/>
    </row>
    <row r="36" spans="1:256" x14ac:dyDescent="0.15">
      <c r="A36" s="13" t="s">
        <v>19</v>
      </c>
      <c r="B36" s="1">
        <v>52</v>
      </c>
      <c r="C36" s="1">
        <v>2</v>
      </c>
      <c r="D36" s="93"/>
      <c r="E36" s="21">
        <v>756839</v>
      </c>
      <c r="F36" s="21">
        <v>481140</v>
      </c>
      <c r="G36" s="117">
        <f>(F36/E36)*100</f>
        <v>63.572305338387693</v>
      </c>
      <c r="H36" s="95"/>
      <c r="I36" s="21">
        <v>12201</v>
      </c>
      <c r="J36" s="30">
        <f t="shared" si="2"/>
        <v>1.6120997992968122</v>
      </c>
      <c r="K36" s="1"/>
      <c r="L36" s="21">
        <f t="shared" si="3"/>
        <v>468939</v>
      </c>
      <c r="M36" s="30">
        <f t="shared" si="1"/>
        <v>61.960205539090872</v>
      </c>
      <c r="N36" s="24"/>
      <c r="O36" s="24"/>
      <c r="P36" s="235"/>
      <c r="Q36" s="237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4"/>
      <c r="AS36" s="24"/>
      <c r="AT36" s="24"/>
      <c r="AU36" s="24"/>
      <c r="AV36" s="24"/>
      <c r="AW36" s="24"/>
      <c r="AX36" s="24"/>
      <c r="AY36" s="24"/>
      <c r="AZ36" s="24"/>
      <c r="BA36" s="24"/>
      <c r="BB36" s="24"/>
      <c r="BC36" s="24"/>
      <c r="BD36" s="24"/>
      <c r="BE36" s="24"/>
      <c r="BF36" s="24"/>
      <c r="BG36" s="24"/>
      <c r="BH36" s="24"/>
      <c r="BI36" s="24"/>
      <c r="BJ36" s="24"/>
      <c r="BK36" s="24"/>
      <c r="BL36" s="24"/>
      <c r="BM36" s="24"/>
      <c r="BN36" s="24"/>
      <c r="BO36" s="24"/>
      <c r="BP36" s="24"/>
      <c r="BQ36" s="24"/>
      <c r="BR36" s="24"/>
      <c r="BS36" s="24"/>
      <c r="BT36" s="24"/>
      <c r="BU36" s="24"/>
      <c r="BV36" s="24"/>
      <c r="BW36" s="24"/>
      <c r="BX36" s="24"/>
      <c r="BY36" s="24"/>
      <c r="BZ36" s="24"/>
      <c r="CA36" s="24"/>
      <c r="CB36" s="24"/>
      <c r="CC36" s="24"/>
      <c r="CD36" s="24"/>
      <c r="CE36" s="24"/>
      <c r="CF36" s="24"/>
      <c r="CG36" s="24"/>
      <c r="CH36" s="24"/>
      <c r="CI36" s="24"/>
      <c r="CJ36" s="24"/>
      <c r="CK36" s="24"/>
      <c r="CL36" s="24"/>
      <c r="CM36" s="24"/>
      <c r="CN36" s="24"/>
      <c r="CO36" s="24"/>
      <c r="CP36" s="24"/>
      <c r="CQ36" s="24"/>
      <c r="CR36" s="24"/>
      <c r="CS36" s="24"/>
      <c r="CT36" s="24"/>
      <c r="CU36" s="24"/>
      <c r="CV36" s="24"/>
      <c r="CW36" s="24"/>
      <c r="CX36" s="24"/>
      <c r="CY36" s="24"/>
      <c r="CZ36" s="24"/>
      <c r="DA36" s="24"/>
      <c r="DB36" s="24"/>
      <c r="DC36" s="24"/>
      <c r="DD36" s="24"/>
      <c r="DE36" s="24"/>
      <c r="DF36" s="24"/>
      <c r="DG36" s="24"/>
      <c r="DH36" s="24"/>
      <c r="DI36" s="24"/>
      <c r="DJ36" s="24"/>
      <c r="DK36" s="24"/>
      <c r="DL36" s="24"/>
      <c r="DM36" s="24"/>
      <c r="DN36" s="24"/>
      <c r="DO36" s="24"/>
      <c r="DP36" s="24"/>
      <c r="DQ36" s="24"/>
      <c r="DR36" s="24"/>
      <c r="DS36" s="24"/>
      <c r="DT36" s="24"/>
      <c r="DU36" s="24"/>
      <c r="DV36" s="24"/>
      <c r="DW36" s="24"/>
      <c r="DX36" s="24"/>
      <c r="DY36" s="24"/>
      <c r="DZ36" s="24"/>
      <c r="EA36" s="24"/>
      <c r="EB36" s="24"/>
      <c r="EC36" s="24"/>
      <c r="ED36" s="24"/>
      <c r="EE36" s="24"/>
      <c r="EF36" s="24"/>
      <c r="EG36" s="24"/>
      <c r="EH36" s="24"/>
      <c r="EI36" s="24"/>
      <c r="EJ36" s="24"/>
      <c r="EK36" s="24"/>
      <c r="EL36" s="24"/>
      <c r="EM36" s="24"/>
      <c r="EN36" s="24"/>
      <c r="EO36" s="24"/>
      <c r="EP36" s="24"/>
      <c r="EQ36" s="24"/>
      <c r="ER36" s="24"/>
      <c r="ES36" s="24"/>
      <c r="ET36" s="24"/>
      <c r="EU36" s="24"/>
      <c r="EV36" s="24"/>
      <c r="EW36" s="24"/>
      <c r="EX36" s="24"/>
      <c r="EY36" s="24"/>
      <c r="EZ36" s="24"/>
      <c r="FA36" s="24"/>
      <c r="FB36" s="24"/>
      <c r="FC36" s="24"/>
      <c r="FD36" s="24"/>
      <c r="FE36" s="24"/>
      <c r="FF36" s="24"/>
      <c r="FG36" s="24"/>
      <c r="FH36" s="24"/>
      <c r="FI36" s="24"/>
      <c r="FJ36" s="24"/>
      <c r="FK36" s="24"/>
      <c r="FL36" s="24"/>
      <c r="FM36" s="24"/>
      <c r="FN36" s="24"/>
      <c r="FO36" s="24"/>
      <c r="FP36" s="24"/>
      <c r="FQ36" s="24"/>
      <c r="FR36" s="24"/>
      <c r="FS36" s="24"/>
      <c r="FT36" s="24"/>
      <c r="FU36" s="24"/>
      <c r="FV36" s="24"/>
      <c r="FW36" s="24"/>
      <c r="FX36" s="24"/>
      <c r="FY36" s="24"/>
      <c r="FZ36" s="24"/>
      <c r="GA36" s="24"/>
      <c r="GB36" s="24"/>
      <c r="GC36" s="24"/>
      <c r="GD36" s="24"/>
      <c r="GE36" s="24"/>
      <c r="GF36" s="24"/>
      <c r="GG36" s="24"/>
      <c r="GH36" s="24"/>
      <c r="GI36" s="24"/>
      <c r="GJ36" s="24"/>
      <c r="GK36" s="24"/>
      <c r="GL36" s="24"/>
      <c r="GM36" s="24"/>
      <c r="GN36" s="24"/>
      <c r="GO36" s="24"/>
      <c r="GP36" s="24"/>
      <c r="GQ36" s="24"/>
      <c r="GR36" s="24"/>
      <c r="GS36" s="24"/>
      <c r="GT36" s="24"/>
      <c r="GU36" s="24"/>
      <c r="GV36" s="24"/>
      <c r="GW36" s="24"/>
      <c r="GX36" s="24"/>
      <c r="GY36" s="24"/>
      <c r="GZ36" s="24"/>
      <c r="HA36" s="24"/>
      <c r="HB36" s="24"/>
      <c r="HC36" s="24"/>
      <c r="HD36" s="24"/>
      <c r="HE36" s="24"/>
      <c r="HF36" s="24"/>
      <c r="HG36" s="24"/>
      <c r="HH36" s="24"/>
      <c r="HI36" s="24"/>
      <c r="HJ36" s="24"/>
      <c r="HK36" s="24"/>
      <c r="HL36" s="24"/>
      <c r="HM36" s="24"/>
      <c r="HN36" s="24"/>
      <c r="HO36" s="24"/>
      <c r="HP36" s="24"/>
      <c r="HQ36" s="24"/>
      <c r="HR36" s="24"/>
      <c r="HS36" s="24"/>
      <c r="HT36" s="24"/>
      <c r="HU36" s="24"/>
      <c r="HV36" s="24"/>
      <c r="HW36" s="24"/>
      <c r="HX36" s="24"/>
      <c r="HY36" s="24"/>
      <c r="HZ36" s="24"/>
      <c r="IA36" s="24"/>
      <c r="IB36" s="24"/>
      <c r="IC36" s="24"/>
      <c r="ID36" s="24"/>
      <c r="IE36" s="24"/>
      <c r="IF36" s="24"/>
      <c r="IG36" s="24"/>
      <c r="IH36" s="24"/>
      <c r="II36" s="24"/>
      <c r="IJ36" s="24"/>
      <c r="IK36" s="24"/>
      <c r="IL36" s="24"/>
      <c r="IM36" s="24"/>
      <c r="IN36" s="24"/>
      <c r="IO36" s="24"/>
      <c r="IP36" s="24"/>
      <c r="IQ36" s="24"/>
      <c r="IR36" s="24"/>
      <c r="IS36" s="24"/>
      <c r="IT36" s="24"/>
      <c r="IU36" s="24"/>
      <c r="IV36" s="24"/>
    </row>
    <row r="37" spans="1:256" x14ac:dyDescent="0.15">
      <c r="A37" s="13" t="s">
        <v>32</v>
      </c>
      <c r="B37" s="1">
        <v>14</v>
      </c>
      <c r="C37" s="93" t="s">
        <v>3</v>
      </c>
      <c r="D37" s="93"/>
      <c r="E37" s="21">
        <v>62669</v>
      </c>
      <c r="F37" s="21">
        <v>36565</v>
      </c>
      <c r="G37" s="117">
        <f t="shared" si="0"/>
        <v>58.346231789241884</v>
      </c>
      <c r="H37" s="95"/>
      <c r="I37" s="21">
        <v>1281</v>
      </c>
      <c r="J37" s="30">
        <f t="shared" si="2"/>
        <v>2.0440728270755879</v>
      </c>
      <c r="K37" s="1"/>
      <c r="L37" s="21">
        <f t="shared" si="3"/>
        <v>35284</v>
      </c>
      <c r="M37" s="30">
        <f t="shared" si="1"/>
        <v>56.302158962166303</v>
      </c>
      <c r="N37" s="24"/>
      <c r="O37" s="24"/>
      <c r="P37" s="235"/>
      <c r="Q37" s="237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  <c r="AT37" s="24"/>
      <c r="AU37" s="24"/>
      <c r="AV37" s="24"/>
      <c r="AW37" s="24"/>
      <c r="AX37" s="24"/>
      <c r="AY37" s="24"/>
      <c r="AZ37" s="24"/>
      <c r="BA37" s="24"/>
      <c r="BB37" s="24"/>
      <c r="BC37" s="24"/>
      <c r="BD37" s="24"/>
      <c r="BE37" s="24"/>
      <c r="BF37" s="24"/>
      <c r="BG37" s="24"/>
      <c r="BH37" s="24"/>
      <c r="BI37" s="24"/>
      <c r="BJ37" s="24"/>
      <c r="BK37" s="24"/>
      <c r="BL37" s="24"/>
      <c r="BM37" s="24"/>
      <c r="BN37" s="24"/>
      <c r="BO37" s="24"/>
      <c r="BP37" s="24"/>
      <c r="BQ37" s="24"/>
      <c r="BR37" s="24"/>
      <c r="BS37" s="24"/>
      <c r="BT37" s="24"/>
      <c r="BU37" s="24"/>
      <c r="BV37" s="24"/>
      <c r="BW37" s="24"/>
      <c r="BX37" s="24"/>
      <c r="BY37" s="24"/>
      <c r="BZ37" s="24"/>
      <c r="CA37" s="24"/>
      <c r="CB37" s="24"/>
      <c r="CC37" s="24"/>
      <c r="CD37" s="24"/>
      <c r="CE37" s="24"/>
      <c r="CF37" s="24"/>
      <c r="CG37" s="24"/>
      <c r="CH37" s="24"/>
      <c r="CI37" s="24"/>
      <c r="CJ37" s="24"/>
      <c r="CK37" s="24"/>
      <c r="CL37" s="24"/>
      <c r="CM37" s="24"/>
      <c r="CN37" s="24"/>
      <c r="CO37" s="24"/>
      <c r="CP37" s="24"/>
      <c r="CQ37" s="24"/>
      <c r="CR37" s="24"/>
      <c r="CS37" s="24"/>
      <c r="CT37" s="24"/>
      <c r="CU37" s="24"/>
      <c r="CV37" s="24"/>
      <c r="CW37" s="24"/>
      <c r="CX37" s="24"/>
      <c r="CY37" s="24"/>
      <c r="CZ37" s="24"/>
      <c r="DA37" s="24"/>
      <c r="DB37" s="24"/>
      <c r="DC37" s="24"/>
      <c r="DD37" s="24"/>
      <c r="DE37" s="24"/>
      <c r="DF37" s="24"/>
      <c r="DG37" s="24"/>
      <c r="DH37" s="24"/>
      <c r="DI37" s="24"/>
      <c r="DJ37" s="24"/>
      <c r="DK37" s="24"/>
      <c r="DL37" s="24"/>
      <c r="DM37" s="24"/>
      <c r="DN37" s="24"/>
      <c r="DO37" s="24"/>
      <c r="DP37" s="24"/>
      <c r="DQ37" s="24"/>
      <c r="DR37" s="24"/>
      <c r="DS37" s="24"/>
      <c r="DT37" s="24"/>
      <c r="DU37" s="24"/>
      <c r="DV37" s="24"/>
      <c r="DW37" s="24"/>
      <c r="DX37" s="24"/>
      <c r="DY37" s="24"/>
      <c r="DZ37" s="24"/>
      <c r="EA37" s="24"/>
      <c r="EB37" s="24"/>
      <c r="EC37" s="24"/>
      <c r="ED37" s="24"/>
      <c r="EE37" s="24"/>
      <c r="EF37" s="24"/>
      <c r="EG37" s="24"/>
      <c r="EH37" s="24"/>
      <c r="EI37" s="24"/>
      <c r="EJ37" s="24"/>
      <c r="EK37" s="24"/>
      <c r="EL37" s="24"/>
      <c r="EM37" s="24"/>
      <c r="EN37" s="24"/>
      <c r="EO37" s="24"/>
      <c r="EP37" s="24"/>
      <c r="EQ37" s="24"/>
      <c r="ER37" s="24"/>
      <c r="ES37" s="24"/>
      <c r="ET37" s="24"/>
      <c r="EU37" s="24"/>
      <c r="EV37" s="24"/>
      <c r="EW37" s="24"/>
      <c r="EX37" s="24"/>
      <c r="EY37" s="24"/>
      <c r="EZ37" s="24"/>
      <c r="FA37" s="24"/>
      <c r="FB37" s="24"/>
      <c r="FC37" s="24"/>
      <c r="FD37" s="24"/>
      <c r="FE37" s="24"/>
      <c r="FF37" s="24"/>
      <c r="FG37" s="24"/>
      <c r="FH37" s="24"/>
      <c r="FI37" s="24"/>
      <c r="FJ37" s="24"/>
      <c r="FK37" s="24"/>
      <c r="FL37" s="24"/>
      <c r="FM37" s="24"/>
      <c r="FN37" s="24"/>
      <c r="FO37" s="24"/>
      <c r="FP37" s="24"/>
      <c r="FQ37" s="24"/>
      <c r="FR37" s="24"/>
      <c r="FS37" s="24"/>
      <c r="FT37" s="24"/>
      <c r="FU37" s="24"/>
      <c r="FV37" s="24"/>
      <c r="FW37" s="24"/>
      <c r="FX37" s="24"/>
      <c r="FY37" s="24"/>
      <c r="FZ37" s="24"/>
      <c r="GA37" s="24"/>
      <c r="GB37" s="24"/>
      <c r="GC37" s="24"/>
      <c r="GD37" s="24"/>
      <c r="GE37" s="24"/>
      <c r="GF37" s="24"/>
      <c r="GG37" s="24"/>
      <c r="GH37" s="24"/>
      <c r="GI37" s="24"/>
      <c r="GJ37" s="24"/>
      <c r="GK37" s="24"/>
      <c r="GL37" s="24"/>
      <c r="GM37" s="24"/>
      <c r="GN37" s="24"/>
      <c r="GO37" s="24"/>
      <c r="GP37" s="24"/>
      <c r="GQ37" s="24"/>
      <c r="GR37" s="24"/>
      <c r="GS37" s="24"/>
      <c r="GT37" s="24"/>
      <c r="GU37" s="24"/>
      <c r="GV37" s="24"/>
      <c r="GW37" s="24"/>
      <c r="GX37" s="24"/>
      <c r="GY37" s="24"/>
      <c r="GZ37" s="24"/>
      <c r="HA37" s="24"/>
      <c r="HB37" s="24"/>
      <c r="HC37" s="24"/>
      <c r="HD37" s="24"/>
      <c r="HE37" s="24"/>
      <c r="HF37" s="24"/>
      <c r="HG37" s="24"/>
      <c r="HH37" s="24"/>
      <c r="HI37" s="24"/>
      <c r="HJ37" s="24"/>
      <c r="HK37" s="24"/>
      <c r="HL37" s="24"/>
      <c r="HM37" s="24"/>
      <c r="HN37" s="24"/>
      <c r="HO37" s="24"/>
      <c r="HP37" s="24"/>
      <c r="HQ37" s="24"/>
      <c r="HR37" s="24"/>
      <c r="HS37" s="24"/>
      <c r="HT37" s="24"/>
      <c r="HU37" s="24"/>
      <c r="HV37" s="24"/>
      <c r="HW37" s="24"/>
      <c r="HX37" s="24"/>
      <c r="HY37" s="24"/>
      <c r="HZ37" s="24"/>
      <c r="IA37" s="24"/>
      <c r="IB37" s="24"/>
      <c r="IC37" s="24"/>
      <c r="ID37" s="24"/>
      <c r="IE37" s="24"/>
      <c r="IF37" s="24"/>
      <c r="IG37" s="24"/>
      <c r="IH37" s="24"/>
      <c r="II37" s="24"/>
      <c r="IJ37" s="24"/>
      <c r="IK37" s="24"/>
      <c r="IL37" s="24"/>
      <c r="IM37" s="24"/>
      <c r="IN37" s="24"/>
      <c r="IO37" s="24"/>
      <c r="IP37" s="24"/>
      <c r="IQ37" s="24"/>
      <c r="IR37" s="24"/>
      <c r="IS37" s="24"/>
      <c r="IT37" s="24"/>
      <c r="IU37" s="24"/>
      <c r="IV37" s="24"/>
    </row>
    <row r="38" spans="1:256" x14ac:dyDescent="0.15">
      <c r="A38" s="13" t="s">
        <v>33</v>
      </c>
      <c r="B38" s="1">
        <v>44</v>
      </c>
      <c r="C38" s="1">
        <v>1</v>
      </c>
      <c r="D38" s="93"/>
      <c r="E38" s="21">
        <v>150782</v>
      </c>
      <c r="F38" s="21">
        <v>85696</v>
      </c>
      <c r="G38" s="117">
        <f t="shared" si="0"/>
        <v>56.834370150283185</v>
      </c>
      <c r="H38" s="95"/>
      <c r="I38" s="21">
        <v>1988</v>
      </c>
      <c r="J38" s="30">
        <f t="shared" si="2"/>
        <v>1.3184597631016965</v>
      </c>
      <c r="K38" s="1"/>
      <c r="L38" s="21">
        <f t="shared" si="3"/>
        <v>83708</v>
      </c>
      <c r="M38" s="30">
        <f t="shared" si="1"/>
        <v>55.515910387181492</v>
      </c>
      <c r="N38" s="24"/>
      <c r="O38" s="24"/>
      <c r="P38" s="235"/>
      <c r="Q38" s="237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24"/>
      <c r="AU38" s="2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24"/>
      <c r="BG38" s="24"/>
      <c r="BH38" s="24"/>
      <c r="BI38" s="24"/>
      <c r="BJ38" s="24"/>
      <c r="BK38" s="24"/>
      <c r="BL38" s="24"/>
      <c r="BM38" s="24"/>
      <c r="BN38" s="24"/>
      <c r="BO38" s="24"/>
      <c r="BP38" s="24"/>
      <c r="BQ38" s="24"/>
      <c r="BR38" s="24"/>
      <c r="BS38" s="24"/>
      <c r="BT38" s="24"/>
      <c r="BU38" s="24"/>
      <c r="BV38" s="24"/>
      <c r="BW38" s="24"/>
      <c r="BX38" s="24"/>
      <c r="BY38" s="24"/>
      <c r="BZ38" s="24"/>
      <c r="CA38" s="24"/>
      <c r="CB38" s="24"/>
      <c r="CC38" s="24"/>
      <c r="CD38" s="24"/>
      <c r="CE38" s="24"/>
      <c r="CF38" s="24"/>
      <c r="CG38" s="24"/>
      <c r="CH38" s="24"/>
      <c r="CI38" s="24"/>
      <c r="CJ38" s="24"/>
      <c r="CK38" s="24"/>
      <c r="CL38" s="24"/>
      <c r="CM38" s="24"/>
      <c r="CN38" s="24"/>
      <c r="CO38" s="24"/>
      <c r="CP38" s="24"/>
      <c r="CQ38" s="24"/>
      <c r="CR38" s="24"/>
      <c r="CS38" s="24"/>
      <c r="CT38" s="24"/>
      <c r="CU38" s="24"/>
      <c r="CV38" s="24"/>
      <c r="CW38" s="24"/>
      <c r="CX38" s="24"/>
      <c r="CY38" s="24"/>
      <c r="CZ38" s="24"/>
      <c r="DA38" s="24"/>
      <c r="DB38" s="24"/>
      <c r="DC38" s="24"/>
      <c r="DD38" s="24"/>
      <c r="DE38" s="24"/>
      <c r="DF38" s="2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24"/>
      <c r="EE38" s="24"/>
      <c r="EF38" s="24"/>
      <c r="EG38" s="24"/>
      <c r="EH38" s="24"/>
      <c r="EI38" s="24"/>
      <c r="EJ38" s="24"/>
      <c r="EK38" s="24"/>
      <c r="EL38" s="24"/>
      <c r="EM38" s="24"/>
      <c r="EN38" s="24"/>
      <c r="EO38" s="24"/>
      <c r="EP38" s="24"/>
      <c r="EQ38" s="24"/>
      <c r="ER38" s="24"/>
      <c r="ES38" s="24"/>
      <c r="ET38" s="24"/>
      <c r="EU38" s="24"/>
      <c r="EV38" s="24"/>
      <c r="EW38" s="24"/>
      <c r="EX38" s="24"/>
      <c r="EY38" s="24"/>
      <c r="EZ38" s="24"/>
      <c r="FA38" s="24"/>
      <c r="FB38" s="24"/>
      <c r="FC38" s="24"/>
      <c r="FD38" s="24"/>
      <c r="FE38" s="24"/>
      <c r="FF38" s="24"/>
      <c r="FG38" s="24"/>
      <c r="FH38" s="24"/>
      <c r="FI38" s="24"/>
      <c r="FJ38" s="24"/>
      <c r="FK38" s="24"/>
      <c r="FL38" s="24"/>
      <c r="FM38" s="24"/>
      <c r="FN38" s="24"/>
      <c r="FO38" s="24"/>
      <c r="FP38" s="24"/>
      <c r="FQ38" s="24"/>
      <c r="FR38" s="24"/>
      <c r="FS38" s="24"/>
      <c r="FT38" s="24"/>
      <c r="FU38" s="24"/>
      <c r="FV38" s="24"/>
      <c r="FW38" s="24"/>
      <c r="FX38" s="24"/>
      <c r="FY38" s="24"/>
      <c r="FZ38" s="24"/>
      <c r="GA38" s="24"/>
      <c r="GB38" s="24"/>
      <c r="GC38" s="24"/>
      <c r="GD38" s="24"/>
      <c r="GE38" s="24"/>
      <c r="GF38" s="24"/>
      <c r="GG38" s="24"/>
      <c r="GH38" s="24"/>
      <c r="GI38" s="24"/>
      <c r="GJ38" s="24"/>
      <c r="GK38" s="24"/>
      <c r="GL38" s="24"/>
      <c r="GM38" s="24"/>
      <c r="GN38" s="24"/>
      <c r="GO38" s="24"/>
      <c r="GP38" s="24"/>
      <c r="GQ38" s="24"/>
      <c r="GR38" s="24"/>
      <c r="GS38" s="24"/>
      <c r="GT38" s="24"/>
      <c r="GU38" s="24"/>
      <c r="GV38" s="24"/>
      <c r="GW38" s="24"/>
      <c r="GX38" s="24"/>
      <c r="GY38" s="24"/>
      <c r="GZ38" s="24"/>
      <c r="HA38" s="24"/>
      <c r="HB38" s="24"/>
      <c r="HC38" s="24"/>
      <c r="HD38" s="24"/>
      <c r="HE38" s="24"/>
      <c r="HF38" s="24"/>
      <c r="HG38" s="24"/>
      <c r="HH38" s="24"/>
      <c r="HI38" s="24"/>
      <c r="HJ38" s="24"/>
      <c r="HK38" s="24"/>
      <c r="HL38" s="24"/>
      <c r="HM38" s="24"/>
      <c r="HN38" s="24"/>
      <c r="HO38" s="24"/>
      <c r="HP38" s="24"/>
      <c r="HQ38" s="24"/>
      <c r="HR38" s="24"/>
      <c r="HS38" s="24"/>
      <c r="HT38" s="24"/>
      <c r="HU38" s="24"/>
      <c r="HV38" s="24"/>
      <c r="HW38" s="24"/>
      <c r="HX38" s="24"/>
      <c r="HY38" s="24"/>
      <c r="HZ38" s="24"/>
      <c r="IA38" s="24"/>
      <c r="IB38" s="24"/>
      <c r="IC38" s="24"/>
      <c r="ID38" s="24"/>
      <c r="IE38" s="24"/>
      <c r="IF38" s="24"/>
      <c r="IG38" s="24"/>
      <c r="IH38" s="24"/>
      <c r="II38" s="24"/>
      <c r="IJ38" s="24"/>
      <c r="IK38" s="24"/>
      <c r="IL38" s="24"/>
      <c r="IM38" s="24"/>
      <c r="IN38" s="24"/>
      <c r="IO38" s="24"/>
      <c r="IP38" s="24"/>
      <c r="IQ38" s="24"/>
      <c r="IR38" s="24"/>
      <c r="IS38" s="24"/>
      <c r="IT38" s="24"/>
      <c r="IU38" s="24"/>
      <c r="IV38" s="24"/>
    </row>
    <row r="39" spans="1:256" x14ac:dyDescent="0.15">
      <c r="A39" s="13" t="s">
        <v>20</v>
      </c>
      <c r="B39" s="1">
        <v>128</v>
      </c>
      <c r="C39" s="93">
        <v>4</v>
      </c>
      <c r="D39" s="1"/>
      <c r="E39" s="95">
        <v>1340984</v>
      </c>
      <c r="F39" s="95">
        <v>750485</v>
      </c>
      <c r="G39" s="119">
        <f t="shared" si="0"/>
        <v>55.965246416064616</v>
      </c>
      <c r="H39" s="95"/>
      <c r="I39" s="21">
        <v>24803</v>
      </c>
      <c r="J39" s="30">
        <f t="shared" si="2"/>
        <v>1.8496119267642268</v>
      </c>
      <c r="K39" s="1"/>
      <c r="L39" s="21">
        <f t="shared" si="3"/>
        <v>725682</v>
      </c>
      <c r="M39" s="30">
        <f t="shared" si="1"/>
        <v>54.11563448930039</v>
      </c>
      <c r="N39" s="24"/>
      <c r="O39" s="24"/>
      <c r="P39" s="235"/>
      <c r="Q39" s="237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24"/>
      <c r="BG39" s="24"/>
      <c r="BH39" s="24"/>
      <c r="BI39" s="24"/>
      <c r="BJ39" s="24"/>
      <c r="BK39" s="24"/>
      <c r="BL39" s="24"/>
      <c r="BM39" s="24"/>
      <c r="BN39" s="24"/>
      <c r="BO39" s="24"/>
      <c r="BP39" s="24"/>
      <c r="BQ39" s="24"/>
      <c r="BR39" s="24"/>
      <c r="BS39" s="24"/>
      <c r="BT39" s="24"/>
      <c r="BU39" s="24"/>
      <c r="BV39" s="24"/>
      <c r="BW39" s="24"/>
      <c r="BX39" s="24"/>
      <c r="BY39" s="24"/>
      <c r="BZ39" s="24"/>
      <c r="CA39" s="24"/>
      <c r="CB39" s="24"/>
      <c r="CC39" s="24"/>
      <c r="CD39" s="24"/>
      <c r="CE39" s="24"/>
      <c r="CF39" s="24"/>
      <c r="CG39" s="24"/>
      <c r="CH39" s="24"/>
      <c r="CI39" s="24"/>
      <c r="CJ39" s="24"/>
      <c r="CK39" s="24"/>
      <c r="CL39" s="24"/>
      <c r="CM39" s="24"/>
      <c r="CN39" s="24"/>
      <c r="CO39" s="24"/>
      <c r="CP39" s="24"/>
      <c r="CQ39" s="24"/>
      <c r="CR39" s="24"/>
      <c r="CS39" s="24"/>
      <c r="CT39" s="24"/>
      <c r="CU39" s="24"/>
      <c r="CV39" s="24"/>
      <c r="CW39" s="24"/>
      <c r="CX39" s="24"/>
      <c r="CY39" s="24"/>
      <c r="CZ39" s="24"/>
      <c r="DA39" s="24"/>
      <c r="DB39" s="24"/>
      <c r="DC39" s="24"/>
      <c r="DD39" s="24"/>
      <c r="DE39" s="24"/>
      <c r="DF39" s="2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/>
      <c r="ED39" s="24"/>
      <c r="EE39" s="24"/>
      <c r="EF39" s="24"/>
      <c r="EG39" s="24"/>
      <c r="EH39" s="24"/>
      <c r="EI39" s="24"/>
      <c r="EJ39" s="24"/>
      <c r="EK39" s="24"/>
      <c r="EL39" s="24"/>
      <c r="EM39" s="24"/>
      <c r="EN39" s="24"/>
      <c r="EO39" s="24"/>
      <c r="EP39" s="24"/>
      <c r="EQ39" s="24"/>
      <c r="ER39" s="24"/>
      <c r="ES39" s="24"/>
      <c r="ET39" s="24"/>
      <c r="EU39" s="24"/>
      <c r="EV39" s="24"/>
      <c r="EW39" s="24"/>
      <c r="EX39" s="24"/>
      <c r="EY39" s="24"/>
      <c r="EZ39" s="24"/>
      <c r="FA39" s="24"/>
      <c r="FB39" s="24"/>
      <c r="FC39" s="24"/>
      <c r="FD39" s="24"/>
      <c r="FE39" s="24"/>
      <c r="FF39" s="24"/>
      <c r="FG39" s="24"/>
      <c r="FH39" s="24"/>
      <c r="FI39" s="24"/>
      <c r="FJ39" s="24"/>
      <c r="FK39" s="24"/>
      <c r="FL39" s="24"/>
      <c r="FM39" s="24"/>
      <c r="FN39" s="24"/>
      <c r="FO39" s="24"/>
      <c r="FP39" s="24"/>
      <c r="FQ39" s="24"/>
      <c r="FR39" s="24"/>
      <c r="FS39" s="24"/>
      <c r="FT39" s="24"/>
      <c r="FU39" s="24"/>
      <c r="FV39" s="24"/>
      <c r="FW39" s="24"/>
      <c r="FX39" s="24"/>
      <c r="FY39" s="24"/>
      <c r="FZ39" s="24"/>
      <c r="GA39" s="24"/>
      <c r="GB39" s="24"/>
      <c r="GC39" s="24"/>
      <c r="GD39" s="24"/>
      <c r="GE39" s="24"/>
      <c r="GF39" s="24"/>
      <c r="GG39" s="24"/>
      <c r="GH39" s="24"/>
      <c r="GI39" s="24"/>
      <c r="GJ39" s="24"/>
      <c r="GK39" s="24"/>
      <c r="GL39" s="24"/>
      <c r="GM39" s="24"/>
      <c r="GN39" s="24"/>
      <c r="GO39" s="24"/>
      <c r="GP39" s="24"/>
      <c r="GQ39" s="24"/>
      <c r="GR39" s="24"/>
      <c r="GS39" s="24"/>
      <c r="GT39" s="24"/>
      <c r="GU39" s="24"/>
      <c r="GV39" s="24"/>
      <c r="GW39" s="24"/>
      <c r="GX39" s="24"/>
      <c r="GY39" s="24"/>
      <c r="GZ39" s="24"/>
      <c r="HA39" s="24"/>
      <c r="HB39" s="24"/>
      <c r="HC39" s="24"/>
      <c r="HD39" s="24"/>
      <c r="HE39" s="24"/>
      <c r="HF39" s="24"/>
      <c r="HG39" s="24"/>
      <c r="HH39" s="24"/>
      <c r="HI39" s="24"/>
      <c r="HJ39" s="24"/>
      <c r="HK39" s="24"/>
      <c r="HL39" s="24"/>
      <c r="HM39" s="24"/>
      <c r="HN39" s="24"/>
      <c r="HO39" s="24"/>
      <c r="HP39" s="24"/>
      <c r="HQ39" s="24"/>
      <c r="HR39" s="24"/>
      <c r="HS39" s="24"/>
      <c r="HT39" s="24"/>
      <c r="HU39" s="24"/>
      <c r="HV39" s="24"/>
      <c r="HW39" s="24"/>
      <c r="HX39" s="24"/>
      <c r="HY39" s="24"/>
      <c r="HZ39" s="24"/>
      <c r="IA39" s="24"/>
      <c r="IB39" s="24"/>
      <c r="IC39" s="24"/>
      <c r="ID39" s="24"/>
      <c r="IE39" s="24"/>
      <c r="IF39" s="24"/>
      <c r="IG39" s="24"/>
      <c r="IH39" s="24"/>
      <c r="II39" s="24"/>
      <c r="IJ39" s="24"/>
      <c r="IK39" s="24"/>
      <c r="IL39" s="24"/>
      <c r="IM39" s="24"/>
      <c r="IN39" s="24"/>
      <c r="IO39" s="24"/>
      <c r="IP39" s="24"/>
      <c r="IQ39" s="24"/>
      <c r="IR39" s="24"/>
      <c r="IS39" s="24"/>
      <c r="IT39" s="24"/>
      <c r="IU39" s="24"/>
      <c r="IV39" s="24"/>
    </row>
    <row r="40" spans="1:256" x14ac:dyDescent="0.15">
      <c r="A40" s="13" t="s">
        <v>21</v>
      </c>
      <c r="B40" s="93">
        <v>39</v>
      </c>
      <c r="C40" s="93" t="s">
        <v>3</v>
      </c>
      <c r="D40" s="93"/>
      <c r="E40" s="21">
        <v>136478</v>
      </c>
      <c r="F40" s="21">
        <v>86289</v>
      </c>
      <c r="G40" s="34">
        <f t="shared" si="0"/>
        <v>63.225574817919373</v>
      </c>
      <c r="H40" s="21"/>
      <c r="I40" s="21">
        <v>2210</v>
      </c>
      <c r="J40" s="30">
        <f t="shared" si="2"/>
        <v>1.6193086065153357</v>
      </c>
      <c r="K40" s="1"/>
      <c r="L40" s="21">
        <f t="shared" si="3"/>
        <v>84079</v>
      </c>
      <c r="M40" s="30">
        <f t="shared" si="1"/>
        <v>61.606266211404034</v>
      </c>
      <c r="N40" s="24"/>
      <c r="O40" s="24"/>
      <c r="P40" s="235"/>
      <c r="Q40" s="237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  <c r="BI40" s="24"/>
      <c r="BJ40" s="24"/>
      <c r="BK40" s="24"/>
      <c r="BL40" s="24"/>
      <c r="BM40" s="24"/>
      <c r="BN40" s="24"/>
      <c r="BO40" s="24"/>
      <c r="BP40" s="24"/>
      <c r="BQ40" s="24"/>
      <c r="BR40" s="24"/>
      <c r="BS40" s="24"/>
      <c r="BT40" s="24"/>
      <c r="BU40" s="24"/>
      <c r="BV40" s="24"/>
      <c r="BW40" s="24"/>
      <c r="BX40" s="24"/>
      <c r="BY40" s="24"/>
      <c r="BZ40" s="24"/>
      <c r="CA40" s="24"/>
      <c r="CB40" s="24"/>
      <c r="CC40" s="24"/>
      <c r="CD40" s="24"/>
      <c r="CE40" s="24"/>
      <c r="CF40" s="24"/>
      <c r="CG40" s="24"/>
      <c r="CH40" s="24"/>
      <c r="CI40" s="24"/>
      <c r="CJ40" s="24"/>
      <c r="CK40" s="24"/>
      <c r="CL40" s="24"/>
      <c r="CM40" s="24"/>
      <c r="CN40" s="24"/>
      <c r="CO40" s="24"/>
      <c r="CP40" s="24"/>
      <c r="CQ40" s="24"/>
      <c r="CR40" s="24"/>
      <c r="CS40" s="24"/>
      <c r="CT40" s="24"/>
      <c r="CU40" s="24"/>
      <c r="CV40" s="24"/>
      <c r="CW40" s="24"/>
      <c r="CX40" s="24"/>
      <c r="CY40" s="24"/>
      <c r="CZ40" s="24"/>
      <c r="DA40" s="24"/>
      <c r="DB40" s="24"/>
      <c r="DC40" s="24"/>
      <c r="DD40" s="24"/>
      <c r="DE40" s="24"/>
      <c r="DF40" s="24"/>
      <c r="DG40" s="24"/>
      <c r="DH40" s="24"/>
      <c r="DI40" s="24"/>
      <c r="DJ40" s="24"/>
      <c r="DK40" s="24"/>
      <c r="DL40" s="24"/>
      <c r="DM40" s="24"/>
      <c r="DN40" s="24"/>
      <c r="DO40" s="24"/>
      <c r="DP40" s="24"/>
      <c r="DQ40" s="24"/>
      <c r="DR40" s="24"/>
      <c r="DS40" s="24"/>
      <c r="DT40" s="24"/>
      <c r="DU40" s="24"/>
      <c r="DV40" s="24"/>
      <c r="DW40" s="24"/>
      <c r="DX40" s="24"/>
      <c r="DY40" s="24"/>
      <c r="DZ40" s="24"/>
      <c r="EA40" s="24"/>
      <c r="EB40" s="24"/>
      <c r="EC40" s="24"/>
      <c r="ED40" s="24"/>
      <c r="EE40" s="24"/>
      <c r="EF40" s="24"/>
      <c r="EG40" s="24"/>
      <c r="EH40" s="24"/>
      <c r="EI40" s="24"/>
      <c r="EJ40" s="24"/>
      <c r="EK40" s="24"/>
      <c r="EL40" s="24"/>
      <c r="EM40" s="24"/>
      <c r="EN40" s="24"/>
      <c r="EO40" s="24"/>
      <c r="EP40" s="24"/>
      <c r="EQ40" s="24"/>
      <c r="ER40" s="24"/>
      <c r="ES40" s="24"/>
      <c r="ET40" s="24"/>
      <c r="EU40" s="24"/>
      <c r="EV40" s="24"/>
      <c r="EW40" s="24"/>
      <c r="EX40" s="24"/>
      <c r="EY40" s="24"/>
      <c r="EZ40" s="24"/>
      <c r="FA40" s="24"/>
      <c r="FB40" s="24"/>
      <c r="FC40" s="24"/>
      <c r="FD40" s="24"/>
      <c r="FE40" s="24"/>
      <c r="FF40" s="24"/>
      <c r="FG40" s="24"/>
      <c r="FH40" s="24"/>
      <c r="FI40" s="24"/>
      <c r="FJ40" s="24"/>
      <c r="FK40" s="24"/>
      <c r="FL40" s="24"/>
      <c r="FM40" s="24"/>
      <c r="FN40" s="24"/>
      <c r="FO40" s="24"/>
      <c r="FP40" s="24"/>
      <c r="FQ40" s="24"/>
      <c r="FR40" s="24"/>
      <c r="FS40" s="24"/>
      <c r="FT40" s="24"/>
      <c r="FU40" s="24"/>
      <c r="FV40" s="24"/>
      <c r="FW40" s="24"/>
      <c r="FX40" s="24"/>
      <c r="FY40" s="24"/>
      <c r="FZ40" s="24"/>
      <c r="GA40" s="24"/>
      <c r="GB40" s="24"/>
      <c r="GC40" s="24"/>
      <c r="GD40" s="24"/>
      <c r="GE40" s="24"/>
      <c r="GF40" s="24"/>
      <c r="GG40" s="24"/>
      <c r="GH40" s="24"/>
      <c r="GI40" s="24"/>
      <c r="GJ40" s="24"/>
      <c r="GK40" s="24"/>
      <c r="GL40" s="24"/>
      <c r="GM40" s="24"/>
      <c r="GN40" s="24"/>
      <c r="GO40" s="24"/>
      <c r="GP40" s="24"/>
      <c r="GQ40" s="24"/>
      <c r="GR40" s="24"/>
      <c r="GS40" s="24"/>
      <c r="GT40" s="24"/>
      <c r="GU40" s="24"/>
      <c r="GV40" s="24"/>
      <c r="GW40" s="24"/>
      <c r="GX40" s="24"/>
      <c r="GY40" s="24"/>
      <c r="GZ40" s="24"/>
      <c r="HA40" s="24"/>
      <c r="HB40" s="24"/>
      <c r="HC40" s="24"/>
      <c r="HD40" s="24"/>
      <c r="HE40" s="24"/>
      <c r="HF40" s="24"/>
      <c r="HG40" s="24"/>
      <c r="HH40" s="24"/>
      <c r="HI40" s="24"/>
      <c r="HJ40" s="24"/>
      <c r="HK40" s="24"/>
      <c r="HL40" s="24"/>
      <c r="HM40" s="24"/>
      <c r="HN40" s="24"/>
      <c r="HO40" s="24"/>
      <c r="HP40" s="24"/>
      <c r="HQ40" s="24"/>
      <c r="HR40" s="24"/>
      <c r="HS40" s="24"/>
      <c r="HT40" s="24"/>
      <c r="HU40" s="24"/>
      <c r="HV40" s="24"/>
      <c r="HW40" s="24"/>
      <c r="HX40" s="24"/>
      <c r="HY40" s="24"/>
      <c r="HZ40" s="24"/>
      <c r="IA40" s="24"/>
      <c r="IB40" s="24"/>
      <c r="IC40" s="24"/>
      <c r="ID40" s="24"/>
      <c r="IE40" s="24"/>
      <c r="IF40" s="24"/>
      <c r="IG40" s="24"/>
      <c r="IH40" s="24"/>
      <c r="II40" s="24"/>
      <c r="IJ40" s="24"/>
      <c r="IK40" s="24"/>
      <c r="IL40" s="24"/>
      <c r="IM40" s="24"/>
      <c r="IN40" s="24"/>
      <c r="IO40" s="24"/>
      <c r="IP40" s="24"/>
      <c r="IQ40" s="24"/>
      <c r="IR40" s="24"/>
      <c r="IS40" s="24"/>
      <c r="IT40" s="24"/>
      <c r="IU40" s="24"/>
      <c r="IV40" s="24"/>
    </row>
    <row r="41" spans="1:256" x14ac:dyDescent="0.15">
      <c r="A41" s="15" t="s">
        <v>22</v>
      </c>
      <c r="B41" s="98">
        <f>B19+B21+B22+B20</f>
        <v>201</v>
      </c>
      <c r="C41" s="98">
        <f>C21+C22</f>
        <v>3</v>
      </c>
      <c r="D41" s="98"/>
      <c r="E41" s="41">
        <f>E19+E21+E22+E20</f>
        <v>1026465</v>
      </c>
      <c r="F41" s="41">
        <f>F19+F21+F22+F20</f>
        <v>559072</v>
      </c>
      <c r="G41" s="42">
        <f t="shared" si="0"/>
        <v>54.465763567194202</v>
      </c>
      <c r="H41" s="41"/>
      <c r="I41" s="41">
        <f>I19+I21+I22+I20</f>
        <v>13671</v>
      </c>
      <c r="J41" s="31">
        <f t="shared" si="2"/>
        <v>1.3318525229793514</v>
      </c>
      <c r="K41" s="98"/>
      <c r="L41" s="41">
        <f>L19+L21+L22+L20</f>
        <v>545401</v>
      </c>
      <c r="M41" s="31">
        <f t="shared" si="1"/>
        <v>53.133911044214855</v>
      </c>
      <c r="N41" s="18"/>
      <c r="O41" s="18"/>
      <c r="P41" s="236"/>
      <c r="Q41" s="237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8"/>
      <c r="BK41" s="18"/>
      <c r="BL41" s="18"/>
      <c r="BM41" s="18"/>
      <c r="BN41" s="18"/>
      <c r="BO41" s="18"/>
      <c r="BP41" s="18"/>
      <c r="BQ41" s="18"/>
      <c r="BR41" s="18"/>
      <c r="BS41" s="18"/>
      <c r="BT41" s="18"/>
      <c r="BU41" s="18"/>
      <c r="BV41" s="18"/>
      <c r="BW41" s="18"/>
      <c r="BX41" s="18"/>
      <c r="BY41" s="18"/>
      <c r="BZ41" s="18"/>
      <c r="CA41" s="18"/>
      <c r="CB41" s="18"/>
      <c r="CC41" s="18"/>
      <c r="CD41" s="18"/>
      <c r="CE41" s="18"/>
      <c r="CF41" s="18"/>
      <c r="CG41" s="18"/>
      <c r="CH41" s="18"/>
      <c r="CI41" s="18"/>
      <c r="CJ41" s="18"/>
      <c r="CK41" s="18"/>
      <c r="CL41" s="18"/>
      <c r="CM41" s="18"/>
      <c r="CN41" s="18"/>
      <c r="CO41" s="18"/>
      <c r="CP41" s="18"/>
      <c r="CQ41" s="18"/>
      <c r="CR41" s="18"/>
      <c r="CS41" s="18"/>
      <c r="CT41" s="18"/>
      <c r="CU41" s="18"/>
      <c r="CV41" s="18"/>
      <c r="CW41" s="18"/>
      <c r="CX41" s="18"/>
      <c r="CY41" s="18"/>
      <c r="CZ41" s="18"/>
      <c r="DA41" s="18"/>
      <c r="DB41" s="18"/>
      <c r="DC41" s="18"/>
      <c r="DD41" s="18"/>
      <c r="DE41" s="18"/>
      <c r="DF41" s="18"/>
      <c r="DG41" s="18"/>
      <c r="DH41" s="18"/>
      <c r="DI41" s="18"/>
      <c r="DJ41" s="18"/>
      <c r="DK41" s="18"/>
      <c r="DL41" s="18"/>
      <c r="DM41" s="18"/>
      <c r="DN41" s="18"/>
      <c r="DO41" s="18"/>
      <c r="DP41" s="18"/>
      <c r="DQ41" s="18"/>
      <c r="DR41" s="18"/>
      <c r="DS41" s="18"/>
      <c r="DT41" s="18"/>
      <c r="DU41" s="18"/>
      <c r="DV41" s="18"/>
      <c r="DW41" s="18"/>
      <c r="DX41" s="18"/>
      <c r="DY41" s="18"/>
      <c r="DZ41" s="18"/>
      <c r="EA41" s="18"/>
      <c r="EB41" s="18"/>
      <c r="EC41" s="18"/>
      <c r="ED41" s="18"/>
      <c r="EE41" s="18"/>
      <c r="EF41" s="18"/>
      <c r="EG41" s="18"/>
      <c r="EH41" s="18"/>
      <c r="EI41" s="18"/>
      <c r="EJ41" s="18"/>
      <c r="EK41" s="18"/>
      <c r="EL41" s="18"/>
      <c r="EM41" s="18"/>
      <c r="EN41" s="18"/>
      <c r="EO41" s="18"/>
      <c r="EP41" s="18"/>
      <c r="EQ41" s="18"/>
      <c r="ER41" s="18"/>
      <c r="ES41" s="18"/>
      <c r="ET41" s="18"/>
      <c r="EU41" s="18"/>
      <c r="EV41" s="18"/>
      <c r="EW41" s="18"/>
      <c r="EX41" s="18"/>
      <c r="EY41" s="18"/>
      <c r="EZ41" s="18"/>
      <c r="FA41" s="18"/>
      <c r="FB41" s="18"/>
      <c r="FC41" s="18"/>
      <c r="FD41" s="18"/>
      <c r="FE41" s="18"/>
      <c r="FF41" s="18"/>
      <c r="FG41" s="18"/>
      <c r="FH41" s="18"/>
      <c r="FI41" s="18"/>
      <c r="FJ41" s="18"/>
      <c r="FK41" s="18"/>
      <c r="FL41" s="18"/>
      <c r="FM41" s="18"/>
      <c r="FN41" s="18"/>
      <c r="FO41" s="18"/>
      <c r="FP41" s="18"/>
      <c r="FQ41" s="18"/>
      <c r="FR41" s="18"/>
      <c r="FS41" s="18"/>
      <c r="FT41" s="18"/>
      <c r="FU41" s="18"/>
      <c r="FV41" s="18"/>
      <c r="FW41" s="18"/>
      <c r="FX41" s="18"/>
      <c r="FY41" s="18"/>
      <c r="FZ41" s="18"/>
      <c r="GA41" s="18"/>
      <c r="GB41" s="18"/>
      <c r="GC41" s="18"/>
      <c r="GD41" s="18"/>
      <c r="GE41" s="18"/>
      <c r="GF41" s="18"/>
      <c r="GG41" s="18"/>
      <c r="GH41" s="18"/>
      <c r="GI41" s="18"/>
      <c r="GJ41" s="18"/>
      <c r="GK41" s="18"/>
      <c r="GL41" s="18"/>
      <c r="GM41" s="18"/>
      <c r="GN41" s="18"/>
      <c r="GO41" s="18"/>
      <c r="GP41" s="18"/>
      <c r="GQ41" s="18"/>
      <c r="GR41" s="18"/>
      <c r="GS41" s="18"/>
      <c r="GT41" s="18"/>
      <c r="GU41" s="18"/>
      <c r="GV41" s="18"/>
      <c r="GW41" s="18"/>
      <c r="GX41" s="18"/>
      <c r="GY41" s="18"/>
      <c r="GZ41" s="18"/>
      <c r="HA41" s="18"/>
      <c r="HB41" s="18"/>
      <c r="HC41" s="18"/>
      <c r="HD41" s="18"/>
      <c r="HE41" s="18"/>
      <c r="HF41" s="18"/>
      <c r="HG41" s="18"/>
      <c r="HH41" s="18"/>
      <c r="HI41" s="18"/>
      <c r="HJ41" s="18"/>
      <c r="HK41" s="18"/>
      <c r="HL41" s="18"/>
      <c r="HM41" s="18"/>
      <c r="HN41" s="18"/>
      <c r="HO41" s="18"/>
      <c r="HP41" s="18"/>
      <c r="HQ41" s="18"/>
      <c r="HR41" s="18"/>
      <c r="HS41" s="18"/>
      <c r="HT41" s="18"/>
      <c r="HU41" s="18"/>
      <c r="HV41" s="18"/>
      <c r="HW41" s="18"/>
      <c r="HX41" s="18"/>
      <c r="HY41" s="18"/>
      <c r="HZ41" s="18"/>
      <c r="IA41" s="18"/>
      <c r="IB41" s="18"/>
      <c r="IC41" s="18"/>
      <c r="ID41" s="18"/>
      <c r="IE41" s="18"/>
      <c r="IF41" s="18"/>
      <c r="IG41" s="18"/>
      <c r="IH41" s="18"/>
      <c r="II41" s="18"/>
      <c r="IJ41" s="18"/>
      <c r="IK41" s="18"/>
      <c r="IL41" s="18"/>
      <c r="IM41" s="18"/>
      <c r="IN41" s="18"/>
      <c r="IO41" s="18"/>
      <c r="IP41" s="18"/>
      <c r="IQ41" s="18"/>
      <c r="IR41" s="18"/>
      <c r="IS41" s="18"/>
      <c r="IT41" s="18"/>
      <c r="IU41" s="18"/>
      <c r="IV41" s="18"/>
    </row>
    <row r="42" spans="1:256" x14ac:dyDescent="0.15">
      <c r="A42" s="15" t="s">
        <v>23</v>
      </c>
      <c r="B42" s="99">
        <f>B23+B26+B27+B28</f>
        <v>96</v>
      </c>
      <c r="C42" s="99">
        <f>C27+C26</f>
        <v>3</v>
      </c>
      <c r="D42" s="99"/>
      <c r="E42" s="41">
        <f>E23+E26+E27+E28</f>
        <v>849875</v>
      </c>
      <c r="F42" s="41">
        <f>F23+F26+F27+F28</f>
        <v>462144</v>
      </c>
      <c r="G42" s="42">
        <f t="shared" si="0"/>
        <v>54.377879099867634</v>
      </c>
      <c r="H42" s="41"/>
      <c r="I42" s="41">
        <f>I23+I26+I27+I28</f>
        <v>12317</v>
      </c>
      <c r="J42" s="31">
        <f t="shared" si="2"/>
        <v>1.4492719517576114</v>
      </c>
      <c r="K42" s="99"/>
      <c r="L42" s="41">
        <f>L23+L26+L27+L28</f>
        <v>449827</v>
      </c>
      <c r="M42" s="31">
        <f t="shared" si="1"/>
        <v>52.928607148110018</v>
      </c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8"/>
      <c r="BK42" s="18"/>
      <c r="BL42" s="18"/>
      <c r="BM42" s="18"/>
      <c r="BN42" s="18"/>
      <c r="BO42" s="18"/>
      <c r="BP42" s="18"/>
      <c r="BQ42" s="18"/>
      <c r="BR42" s="18"/>
      <c r="BS42" s="18"/>
      <c r="BT42" s="18"/>
      <c r="BU42" s="18"/>
      <c r="BV42" s="18"/>
      <c r="BW42" s="18"/>
      <c r="BX42" s="18"/>
      <c r="BY42" s="18"/>
      <c r="BZ42" s="18"/>
      <c r="CA42" s="18"/>
      <c r="CB42" s="18"/>
      <c r="CC42" s="18"/>
      <c r="CD42" s="18"/>
      <c r="CE42" s="18"/>
      <c r="CF42" s="18"/>
      <c r="CG42" s="18"/>
      <c r="CH42" s="18"/>
      <c r="CI42" s="18"/>
      <c r="CJ42" s="18"/>
      <c r="CK42" s="18"/>
      <c r="CL42" s="18"/>
      <c r="CM42" s="18"/>
      <c r="CN42" s="18"/>
      <c r="CO42" s="18"/>
      <c r="CP42" s="18"/>
      <c r="CQ42" s="18"/>
      <c r="CR42" s="18"/>
      <c r="CS42" s="18"/>
      <c r="CT42" s="18"/>
      <c r="CU42" s="18"/>
      <c r="CV42" s="18"/>
      <c r="CW42" s="18"/>
      <c r="CX42" s="18"/>
      <c r="CY42" s="18"/>
      <c r="CZ42" s="18"/>
      <c r="DA42" s="18"/>
      <c r="DB42" s="18"/>
      <c r="DC42" s="18"/>
      <c r="DD42" s="18"/>
      <c r="DE42" s="18"/>
      <c r="DF42" s="18"/>
      <c r="DG42" s="18"/>
      <c r="DH42" s="18"/>
      <c r="DI42" s="18"/>
      <c r="DJ42" s="18"/>
      <c r="DK42" s="18"/>
      <c r="DL42" s="18"/>
      <c r="DM42" s="18"/>
      <c r="DN42" s="18"/>
      <c r="DO42" s="18"/>
      <c r="DP42" s="18"/>
      <c r="DQ42" s="18"/>
      <c r="DR42" s="18"/>
      <c r="DS42" s="18"/>
      <c r="DT42" s="18"/>
      <c r="DU42" s="18"/>
      <c r="DV42" s="18"/>
      <c r="DW42" s="18"/>
      <c r="DX42" s="18"/>
      <c r="DY42" s="18"/>
      <c r="DZ42" s="18"/>
      <c r="EA42" s="18"/>
      <c r="EB42" s="18"/>
      <c r="EC42" s="18"/>
      <c r="ED42" s="18"/>
      <c r="EE42" s="18"/>
      <c r="EF42" s="18"/>
      <c r="EG42" s="18"/>
      <c r="EH42" s="18"/>
      <c r="EI42" s="18"/>
      <c r="EJ42" s="18"/>
      <c r="EK42" s="18"/>
      <c r="EL42" s="18"/>
      <c r="EM42" s="18"/>
      <c r="EN42" s="18"/>
      <c r="EO42" s="18"/>
      <c r="EP42" s="18"/>
      <c r="EQ42" s="18"/>
      <c r="ER42" s="18"/>
      <c r="ES42" s="18"/>
      <c r="ET42" s="18"/>
      <c r="EU42" s="18"/>
      <c r="EV42" s="18"/>
      <c r="EW42" s="18"/>
      <c r="EX42" s="18"/>
      <c r="EY42" s="18"/>
      <c r="EZ42" s="18"/>
      <c r="FA42" s="18"/>
      <c r="FB42" s="18"/>
      <c r="FC42" s="18"/>
      <c r="FD42" s="18"/>
      <c r="FE42" s="18"/>
      <c r="FF42" s="18"/>
      <c r="FG42" s="18"/>
      <c r="FH42" s="18"/>
      <c r="FI42" s="18"/>
      <c r="FJ42" s="18"/>
      <c r="FK42" s="18"/>
      <c r="FL42" s="18"/>
      <c r="FM42" s="18"/>
      <c r="FN42" s="18"/>
      <c r="FO42" s="18"/>
      <c r="FP42" s="18"/>
      <c r="FQ42" s="18"/>
      <c r="FR42" s="18"/>
      <c r="FS42" s="18"/>
      <c r="FT42" s="18"/>
      <c r="FU42" s="18"/>
      <c r="FV42" s="18"/>
      <c r="FW42" s="18"/>
      <c r="FX42" s="18"/>
      <c r="FY42" s="18"/>
      <c r="FZ42" s="18"/>
      <c r="GA42" s="18"/>
      <c r="GB42" s="18"/>
      <c r="GC42" s="18"/>
      <c r="GD42" s="18"/>
      <c r="GE42" s="18"/>
      <c r="GF42" s="18"/>
      <c r="GG42" s="18"/>
      <c r="GH42" s="18"/>
      <c r="GI42" s="18"/>
      <c r="GJ42" s="18"/>
      <c r="GK42" s="18"/>
      <c r="GL42" s="18"/>
      <c r="GM42" s="18"/>
      <c r="GN42" s="18"/>
      <c r="GO42" s="18"/>
      <c r="GP42" s="18"/>
      <c r="GQ42" s="18"/>
      <c r="GR42" s="18"/>
      <c r="GS42" s="18"/>
      <c r="GT42" s="18"/>
      <c r="GU42" s="18"/>
      <c r="GV42" s="18"/>
      <c r="GW42" s="18"/>
      <c r="GX42" s="18"/>
      <c r="GY42" s="18"/>
      <c r="GZ42" s="18"/>
      <c r="HA42" s="18"/>
      <c r="HB42" s="18"/>
      <c r="HC42" s="18"/>
      <c r="HD42" s="18"/>
      <c r="HE42" s="18"/>
      <c r="HF42" s="18"/>
      <c r="HG42" s="18"/>
      <c r="HH42" s="18"/>
      <c r="HI42" s="18"/>
      <c r="HJ42" s="18"/>
      <c r="HK42" s="18"/>
      <c r="HL42" s="18"/>
      <c r="HM42" s="18"/>
      <c r="HN42" s="18"/>
      <c r="HO42" s="18"/>
      <c r="HP42" s="18"/>
      <c r="HQ42" s="18"/>
      <c r="HR42" s="18"/>
      <c r="HS42" s="18"/>
      <c r="HT42" s="18"/>
      <c r="HU42" s="18"/>
      <c r="HV42" s="18"/>
      <c r="HW42" s="18"/>
      <c r="HX42" s="18"/>
      <c r="HY42" s="18"/>
      <c r="HZ42" s="18"/>
      <c r="IA42" s="18"/>
      <c r="IB42" s="18"/>
      <c r="IC42" s="18"/>
      <c r="ID42" s="18"/>
      <c r="IE42" s="18"/>
      <c r="IF42" s="18"/>
      <c r="IG42" s="18"/>
      <c r="IH42" s="18"/>
      <c r="II42" s="18"/>
      <c r="IJ42" s="18"/>
      <c r="IK42" s="18"/>
      <c r="IL42" s="18"/>
      <c r="IM42" s="18"/>
      <c r="IN42" s="18"/>
      <c r="IO42" s="18"/>
      <c r="IP42" s="18"/>
      <c r="IQ42" s="18"/>
      <c r="IR42" s="18"/>
      <c r="IS42" s="18"/>
      <c r="IT42" s="18"/>
      <c r="IU42" s="18"/>
      <c r="IV42" s="18"/>
    </row>
    <row r="43" spans="1:256" x14ac:dyDescent="0.15">
      <c r="A43" s="15" t="s">
        <v>24</v>
      </c>
      <c r="B43" s="99">
        <f>B29+B30+B31+B32</f>
        <v>91</v>
      </c>
      <c r="C43" s="99">
        <f>C29+C32+C30+C31</f>
        <v>6</v>
      </c>
      <c r="D43" s="99"/>
      <c r="E43" s="41">
        <f>E29+E30+E31+E32</f>
        <v>1196485</v>
      </c>
      <c r="F43" s="41">
        <f>F29+F30+F31+F32</f>
        <v>703539</v>
      </c>
      <c r="G43" s="42">
        <f t="shared" si="0"/>
        <v>58.800486424819368</v>
      </c>
      <c r="H43" s="41"/>
      <c r="I43" s="41">
        <f>I29+I30+I31+I32</f>
        <v>16649</v>
      </c>
      <c r="J43" s="31">
        <f t="shared" si="2"/>
        <v>1.3914925803499418</v>
      </c>
      <c r="K43" s="99"/>
      <c r="L43" s="41">
        <f>L29+L30+L31+L32</f>
        <v>686890</v>
      </c>
      <c r="M43" s="31">
        <f t="shared" si="1"/>
        <v>57.408993844469421</v>
      </c>
      <c r="N43" s="18"/>
      <c r="O43" s="24"/>
      <c r="P43" s="24"/>
      <c r="Q43" s="24"/>
      <c r="R43" s="24"/>
      <c r="S43" s="24"/>
      <c r="T43" s="24"/>
      <c r="U43" s="24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8"/>
      <c r="BP43" s="18"/>
      <c r="BQ43" s="18"/>
      <c r="BR43" s="18"/>
      <c r="BS43" s="18"/>
      <c r="BT43" s="18"/>
      <c r="BU43" s="18"/>
      <c r="BV43" s="18"/>
      <c r="BW43" s="18"/>
      <c r="BX43" s="18"/>
      <c r="BY43" s="18"/>
      <c r="BZ43" s="18"/>
      <c r="CA43" s="18"/>
      <c r="CB43" s="18"/>
      <c r="CC43" s="18"/>
      <c r="CD43" s="18"/>
      <c r="CE43" s="18"/>
      <c r="CF43" s="18"/>
      <c r="CG43" s="18"/>
      <c r="CH43" s="18"/>
      <c r="CI43" s="18"/>
      <c r="CJ43" s="18"/>
      <c r="CK43" s="18"/>
      <c r="CL43" s="18"/>
      <c r="CM43" s="18"/>
      <c r="CN43" s="18"/>
      <c r="CO43" s="18"/>
      <c r="CP43" s="18"/>
      <c r="CQ43" s="18"/>
      <c r="CR43" s="18"/>
      <c r="CS43" s="18"/>
      <c r="CT43" s="18"/>
      <c r="CU43" s="18"/>
      <c r="CV43" s="18"/>
      <c r="CW43" s="18"/>
      <c r="CX43" s="18"/>
      <c r="CY43" s="18"/>
      <c r="CZ43" s="18"/>
      <c r="DA43" s="18"/>
      <c r="DB43" s="18"/>
      <c r="DC43" s="18"/>
      <c r="DD43" s="18"/>
      <c r="DE43" s="18"/>
      <c r="DF43" s="18"/>
      <c r="DG43" s="18"/>
      <c r="DH43" s="18"/>
      <c r="DI43" s="18"/>
      <c r="DJ43" s="18"/>
      <c r="DK43" s="18"/>
      <c r="DL43" s="18"/>
      <c r="DM43" s="18"/>
      <c r="DN43" s="18"/>
      <c r="DO43" s="18"/>
      <c r="DP43" s="18"/>
      <c r="DQ43" s="18"/>
      <c r="DR43" s="18"/>
      <c r="DS43" s="18"/>
      <c r="DT43" s="18"/>
      <c r="DU43" s="18"/>
      <c r="DV43" s="18"/>
      <c r="DW43" s="18"/>
      <c r="DX43" s="18"/>
      <c r="DY43" s="18"/>
      <c r="DZ43" s="18"/>
      <c r="EA43" s="18"/>
      <c r="EB43" s="18"/>
      <c r="EC43" s="18"/>
      <c r="ED43" s="18"/>
      <c r="EE43" s="18"/>
      <c r="EF43" s="18"/>
      <c r="EG43" s="18"/>
      <c r="EH43" s="18"/>
      <c r="EI43" s="18"/>
      <c r="EJ43" s="18"/>
      <c r="EK43" s="18"/>
      <c r="EL43" s="18"/>
      <c r="EM43" s="18"/>
      <c r="EN43" s="18"/>
      <c r="EO43" s="18"/>
      <c r="EP43" s="18"/>
      <c r="EQ43" s="18"/>
      <c r="ER43" s="18"/>
      <c r="ES43" s="18"/>
      <c r="ET43" s="18"/>
      <c r="EU43" s="18"/>
      <c r="EV43" s="18"/>
      <c r="EW43" s="18"/>
      <c r="EX43" s="18"/>
      <c r="EY43" s="18"/>
      <c r="EZ43" s="18"/>
      <c r="FA43" s="18"/>
      <c r="FB43" s="18"/>
      <c r="FC43" s="18"/>
      <c r="FD43" s="18"/>
      <c r="FE43" s="18"/>
      <c r="FF43" s="18"/>
      <c r="FG43" s="18"/>
      <c r="FH43" s="18"/>
      <c r="FI43" s="18"/>
      <c r="FJ43" s="18"/>
      <c r="FK43" s="18"/>
      <c r="FL43" s="18"/>
      <c r="FM43" s="18"/>
      <c r="FN43" s="18"/>
      <c r="FO43" s="18"/>
      <c r="FP43" s="18"/>
      <c r="FQ43" s="18"/>
      <c r="FR43" s="18"/>
      <c r="FS43" s="18"/>
      <c r="FT43" s="18"/>
      <c r="FU43" s="18"/>
      <c r="FV43" s="18"/>
      <c r="FW43" s="18"/>
      <c r="FX43" s="18"/>
      <c r="FY43" s="18"/>
      <c r="FZ43" s="18"/>
      <c r="GA43" s="18"/>
      <c r="GB43" s="18"/>
      <c r="GC43" s="18"/>
      <c r="GD43" s="18"/>
      <c r="GE43" s="18"/>
      <c r="GF43" s="18"/>
      <c r="GG43" s="18"/>
      <c r="GH43" s="18"/>
      <c r="GI43" s="18"/>
      <c r="GJ43" s="18"/>
      <c r="GK43" s="18"/>
      <c r="GL43" s="18"/>
      <c r="GM43" s="18"/>
      <c r="GN43" s="18"/>
      <c r="GO43" s="18"/>
      <c r="GP43" s="18"/>
      <c r="GQ43" s="18"/>
      <c r="GR43" s="18"/>
      <c r="GS43" s="18"/>
      <c r="GT43" s="18"/>
      <c r="GU43" s="18"/>
      <c r="GV43" s="18"/>
      <c r="GW43" s="18"/>
      <c r="GX43" s="18"/>
      <c r="GY43" s="18"/>
      <c r="GZ43" s="18"/>
      <c r="HA43" s="18"/>
      <c r="HB43" s="18"/>
      <c r="HC43" s="18"/>
      <c r="HD43" s="18"/>
      <c r="HE43" s="18"/>
      <c r="HF43" s="18"/>
      <c r="HG43" s="18"/>
      <c r="HH43" s="18"/>
      <c r="HI43" s="18"/>
      <c r="HJ43" s="18"/>
      <c r="HK43" s="18"/>
      <c r="HL43" s="18"/>
      <c r="HM43" s="18"/>
      <c r="HN43" s="18"/>
      <c r="HO43" s="18"/>
      <c r="HP43" s="18"/>
      <c r="HQ43" s="18"/>
      <c r="HR43" s="18"/>
      <c r="HS43" s="18"/>
      <c r="HT43" s="18"/>
      <c r="HU43" s="18"/>
      <c r="HV43" s="18"/>
      <c r="HW43" s="18"/>
      <c r="HX43" s="18"/>
      <c r="HY43" s="18"/>
      <c r="HZ43" s="18"/>
      <c r="IA43" s="18"/>
      <c r="IB43" s="18"/>
      <c r="IC43" s="18"/>
      <c r="ID43" s="18"/>
      <c r="IE43" s="18"/>
      <c r="IF43" s="18"/>
      <c r="IG43" s="18"/>
      <c r="IH43" s="18"/>
      <c r="II43" s="18"/>
      <c r="IJ43" s="18"/>
      <c r="IK43" s="18"/>
      <c r="IL43" s="18"/>
      <c r="IM43" s="18"/>
      <c r="IN43" s="18"/>
      <c r="IO43" s="18"/>
      <c r="IP43" s="18"/>
      <c r="IQ43" s="18"/>
      <c r="IR43" s="18"/>
      <c r="IS43" s="18"/>
      <c r="IT43" s="18"/>
      <c r="IU43" s="18"/>
      <c r="IV43" s="18"/>
    </row>
    <row r="44" spans="1:256" x14ac:dyDescent="0.15">
      <c r="A44" s="15" t="s">
        <v>25</v>
      </c>
      <c r="B44" s="98">
        <f>SUM(B33:B38)</f>
        <v>240</v>
      </c>
      <c r="C44" s="98">
        <f>SUM(C33:C38)</f>
        <v>4</v>
      </c>
      <c r="D44" s="98"/>
      <c r="E44" s="41">
        <f>SUM(E33:E38)</f>
        <v>1902765</v>
      </c>
      <c r="F44" s="41">
        <f>SUM(F33:F38)</f>
        <v>1202089</v>
      </c>
      <c r="G44" s="42">
        <f t="shared" si="0"/>
        <v>63.175904538920989</v>
      </c>
      <c r="H44" s="41"/>
      <c r="I44" s="41">
        <f>SUM(I33:I38)</f>
        <v>29085</v>
      </c>
      <c r="J44" s="31">
        <f t="shared" si="2"/>
        <v>1.5285650093416685</v>
      </c>
      <c r="K44" s="98"/>
      <c r="L44" s="41">
        <f>SUM(L33:L38)</f>
        <v>1173004</v>
      </c>
      <c r="M44" s="31">
        <f t="shared" si="1"/>
        <v>61.647339529579327</v>
      </c>
      <c r="N44" s="18"/>
      <c r="O44" s="24"/>
      <c r="P44" s="24"/>
      <c r="Q44" s="24"/>
      <c r="R44" s="24"/>
      <c r="S44" s="24"/>
      <c r="T44" s="24"/>
      <c r="U44" s="24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8"/>
      <c r="BP44" s="18"/>
      <c r="BQ44" s="18"/>
      <c r="BR44" s="18"/>
      <c r="BS44" s="18"/>
      <c r="BT44" s="18"/>
      <c r="BU44" s="18"/>
      <c r="BV44" s="18"/>
      <c r="BW44" s="18"/>
      <c r="BX44" s="18"/>
      <c r="BY44" s="18"/>
      <c r="BZ44" s="18"/>
      <c r="CA44" s="18"/>
      <c r="CB44" s="18"/>
      <c r="CC44" s="18"/>
      <c r="CD44" s="18"/>
      <c r="CE44" s="18"/>
      <c r="CF44" s="18"/>
      <c r="CG44" s="18"/>
      <c r="CH44" s="18"/>
      <c r="CI44" s="18"/>
      <c r="CJ44" s="18"/>
      <c r="CK44" s="18"/>
      <c r="CL44" s="18"/>
      <c r="CM44" s="18"/>
      <c r="CN44" s="18"/>
      <c r="CO44" s="18"/>
      <c r="CP44" s="18"/>
      <c r="CQ44" s="18"/>
      <c r="CR44" s="18"/>
      <c r="CS44" s="18"/>
      <c r="CT44" s="18"/>
      <c r="CU44" s="18"/>
      <c r="CV44" s="18"/>
      <c r="CW44" s="18"/>
      <c r="CX44" s="18"/>
      <c r="CY44" s="18"/>
      <c r="CZ44" s="18"/>
      <c r="DA44" s="18"/>
      <c r="DB44" s="18"/>
      <c r="DC44" s="18"/>
      <c r="DD44" s="18"/>
      <c r="DE44" s="18"/>
      <c r="DF44" s="18"/>
      <c r="DG44" s="18"/>
      <c r="DH44" s="18"/>
      <c r="DI44" s="18"/>
      <c r="DJ44" s="18"/>
      <c r="DK44" s="18"/>
      <c r="DL44" s="18"/>
      <c r="DM44" s="18"/>
      <c r="DN44" s="18"/>
      <c r="DO44" s="18"/>
      <c r="DP44" s="18"/>
      <c r="DQ44" s="18"/>
      <c r="DR44" s="18"/>
      <c r="DS44" s="18"/>
      <c r="DT44" s="18"/>
      <c r="DU44" s="18"/>
      <c r="DV44" s="18"/>
      <c r="DW44" s="18"/>
      <c r="DX44" s="18"/>
      <c r="DY44" s="18"/>
      <c r="DZ44" s="18"/>
      <c r="EA44" s="18"/>
      <c r="EB44" s="18"/>
      <c r="EC44" s="18"/>
      <c r="ED44" s="18"/>
      <c r="EE44" s="18"/>
      <c r="EF44" s="18"/>
      <c r="EG44" s="18"/>
      <c r="EH44" s="18"/>
      <c r="EI44" s="18"/>
      <c r="EJ44" s="18"/>
      <c r="EK44" s="18"/>
      <c r="EL44" s="18"/>
      <c r="EM44" s="18"/>
      <c r="EN44" s="18"/>
      <c r="EO44" s="18"/>
      <c r="EP44" s="18"/>
      <c r="EQ44" s="18"/>
      <c r="ER44" s="18"/>
      <c r="ES44" s="18"/>
      <c r="ET44" s="18"/>
      <c r="EU44" s="18"/>
      <c r="EV44" s="18"/>
      <c r="EW44" s="18"/>
      <c r="EX44" s="18"/>
      <c r="EY44" s="18"/>
      <c r="EZ44" s="18"/>
      <c r="FA44" s="18"/>
      <c r="FB44" s="18"/>
      <c r="FC44" s="18"/>
      <c r="FD44" s="18"/>
      <c r="FE44" s="18"/>
      <c r="FF44" s="18"/>
      <c r="FG44" s="18"/>
      <c r="FH44" s="18"/>
      <c r="FI44" s="18"/>
      <c r="FJ44" s="18"/>
      <c r="FK44" s="18"/>
      <c r="FL44" s="18"/>
      <c r="FM44" s="18"/>
      <c r="FN44" s="18"/>
      <c r="FO44" s="18"/>
      <c r="FP44" s="18"/>
      <c r="FQ44" s="18"/>
      <c r="FR44" s="18"/>
      <c r="FS44" s="18"/>
      <c r="FT44" s="18"/>
      <c r="FU44" s="18"/>
      <c r="FV44" s="18"/>
      <c r="FW44" s="18"/>
      <c r="FX44" s="18"/>
      <c r="FY44" s="18"/>
      <c r="FZ44" s="18"/>
      <c r="GA44" s="18"/>
      <c r="GB44" s="18"/>
      <c r="GC44" s="18"/>
      <c r="GD44" s="18"/>
      <c r="GE44" s="18"/>
      <c r="GF44" s="18"/>
      <c r="GG44" s="18"/>
      <c r="GH44" s="18"/>
      <c r="GI44" s="18"/>
      <c r="GJ44" s="18"/>
      <c r="GK44" s="18"/>
      <c r="GL44" s="18"/>
      <c r="GM44" s="18"/>
      <c r="GN44" s="18"/>
      <c r="GO44" s="18"/>
      <c r="GP44" s="18"/>
      <c r="GQ44" s="18"/>
      <c r="GR44" s="18"/>
      <c r="GS44" s="18"/>
      <c r="GT44" s="18"/>
      <c r="GU44" s="18"/>
      <c r="GV44" s="18"/>
      <c r="GW44" s="18"/>
      <c r="GX44" s="18"/>
      <c r="GY44" s="18"/>
      <c r="GZ44" s="18"/>
      <c r="HA44" s="18"/>
      <c r="HB44" s="18"/>
      <c r="HC44" s="18"/>
      <c r="HD44" s="18"/>
      <c r="HE44" s="18"/>
      <c r="HF44" s="18"/>
      <c r="HG44" s="18"/>
      <c r="HH44" s="18"/>
      <c r="HI44" s="18"/>
      <c r="HJ44" s="18"/>
      <c r="HK44" s="18"/>
      <c r="HL44" s="18"/>
      <c r="HM44" s="18"/>
      <c r="HN44" s="18"/>
      <c r="HO44" s="18"/>
      <c r="HP44" s="18"/>
      <c r="HQ44" s="18"/>
      <c r="HR44" s="18"/>
      <c r="HS44" s="18"/>
      <c r="HT44" s="18"/>
      <c r="HU44" s="18"/>
      <c r="HV44" s="18"/>
      <c r="HW44" s="18"/>
      <c r="HX44" s="18"/>
      <c r="HY44" s="18"/>
      <c r="HZ44" s="18"/>
      <c r="IA44" s="18"/>
      <c r="IB44" s="18"/>
      <c r="IC44" s="18"/>
      <c r="ID44" s="18"/>
      <c r="IE44" s="18"/>
      <c r="IF44" s="18"/>
      <c r="IG44" s="18"/>
      <c r="IH44" s="18"/>
      <c r="II44" s="18"/>
      <c r="IJ44" s="18"/>
      <c r="IK44" s="18"/>
      <c r="IL44" s="18"/>
      <c r="IM44" s="18"/>
      <c r="IN44" s="18"/>
      <c r="IO44" s="18"/>
      <c r="IP44" s="18"/>
      <c r="IQ44" s="18"/>
      <c r="IR44" s="18"/>
      <c r="IS44" s="18"/>
      <c r="IT44" s="18"/>
      <c r="IU44" s="18"/>
      <c r="IV44" s="18"/>
    </row>
    <row r="45" spans="1:256" x14ac:dyDescent="0.15">
      <c r="A45" s="16" t="s">
        <v>26</v>
      </c>
      <c r="B45" s="98">
        <f>B39+B40</f>
        <v>167</v>
      </c>
      <c r="C45" s="98">
        <f>C39</f>
        <v>4</v>
      </c>
      <c r="D45" s="98"/>
      <c r="E45" s="41">
        <f>E39+E40</f>
        <v>1477462</v>
      </c>
      <c r="F45" s="41">
        <f>F39+F40</f>
        <v>836774</v>
      </c>
      <c r="G45" s="42">
        <f t="shared" si="0"/>
        <v>56.635906710291032</v>
      </c>
      <c r="H45" s="41"/>
      <c r="I45" s="41">
        <f>I39+I40</f>
        <v>27013</v>
      </c>
      <c r="J45" s="31">
        <f t="shared" si="2"/>
        <v>1.8283380553949951</v>
      </c>
      <c r="K45" s="98"/>
      <c r="L45" s="41">
        <f>L39+L40</f>
        <v>809761</v>
      </c>
      <c r="M45" s="31">
        <f t="shared" si="1"/>
        <v>54.807568654896031</v>
      </c>
      <c r="N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8"/>
      <c r="BK45" s="18"/>
      <c r="BL45" s="18"/>
      <c r="BM45" s="18"/>
      <c r="BN45" s="18"/>
      <c r="BO45" s="18"/>
      <c r="BP45" s="18"/>
      <c r="BQ45" s="18"/>
      <c r="BR45" s="18"/>
      <c r="BS45" s="18"/>
      <c r="BT45" s="18"/>
      <c r="BU45" s="18"/>
      <c r="BV45" s="18"/>
      <c r="BW45" s="18"/>
      <c r="BX45" s="18"/>
      <c r="BY45" s="18"/>
      <c r="BZ45" s="18"/>
      <c r="CA45" s="18"/>
      <c r="CB45" s="18"/>
      <c r="CC45" s="18"/>
      <c r="CD45" s="18"/>
      <c r="CE45" s="18"/>
      <c r="CF45" s="18"/>
      <c r="CG45" s="18"/>
      <c r="CH45" s="18"/>
      <c r="CI45" s="18"/>
      <c r="CJ45" s="18"/>
      <c r="CK45" s="18"/>
      <c r="CL45" s="18"/>
      <c r="CM45" s="18"/>
      <c r="CN45" s="18"/>
      <c r="CO45" s="18"/>
      <c r="CP45" s="18"/>
      <c r="CQ45" s="18"/>
      <c r="CR45" s="18"/>
      <c r="CS45" s="18"/>
      <c r="CT45" s="18"/>
      <c r="CU45" s="18"/>
      <c r="CV45" s="18"/>
      <c r="CW45" s="18"/>
      <c r="CX45" s="18"/>
      <c r="CY45" s="18"/>
      <c r="CZ45" s="18"/>
      <c r="DA45" s="18"/>
      <c r="DB45" s="18"/>
      <c r="DC45" s="18"/>
      <c r="DD45" s="18"/>
      <c r="DE45" s="18"/>
      <c r="DF45" s="18"/>
      <c r="DG45" s="18"/>
      <c r="DH45" s="18"/>
      <c r="DI45" s="18"/>
      <c r="DJ45" s="18"/>
      <c r="DK45" s="18"/>
      <c r="DL45" s="18"/>
      <c r="DM45" s="18"/>
      <c r="DN45" s="18"/>
      <c r="DO45" s="18"/>
      <c r="DP45" s="18"/>
      <c r="DQ45" s="18"/>
      <c r="DR45" s="18"/>
      <c r="DS45" s="18"/>
      <c r="DT45" s="18"/>
      <c r="DU45" s="18"/>
      <c r="DV45" s="18"/>
      <c r="DW45" s="18"/>
      <c r="DX45" s="18"/>
      <c r="DY45" s="18"/>
      <c r="DZ45" s="18"/>
      <c r="EA45" s="18"/>
      <c r="EB45" s="18"/>
      <c r="EC45" s="18"/>
      <c r="ED45" s="18"/>
      <c r="EE45" s="18"/>
      <c r="EF45" s="18"/>
      <c r="EG45" s="18"/>
      <c r="EH45" s="18"/>
      <c r="EI45" s="18"/>
      <c r="EJ45" s="18"/>
      <c r="EK45" s="18"/>
      <c r="EL45" s="18"/>
      <c r="EM45" s="18"/>
      <c r="EN45" s="18"/>
      <c r="EO45" s="18"/>
      <c r="EP45" s="18"/>
      <c r="EQ45" s="18"/>
      <c r="ER45" s="18"/>
      <c r="ES45" s="18"/>
      <c r="ET45" s="18"/>
      <c r="EU45" s="18"/>
      <c r="EV45" s="18"/>
      <c r="EW45" s="18"/>
      <c r="EX45" s="18"/>
      <c r="EY45" s="18"/>
      <c r="EZ45" s="18"/>
      <c r="FA45" s="18"/>
      <c r="FB45" s="18"/>
      <c r="FC45" s="18"/>
      <c r="FD45" s="18"/>
      <c r="FE45" s="18"/>
      <c r="FF45" s="18"/>
      <c r="FG45" s="18"/>
      <c r="FH45" s="18"/>
      <c r="FI45" s="18"/>
      <c r="FJ45" s="18"/>
      <c r="FK45" s="18"/>
      <c r="FL45" s="18"/>
      <c r="FM45" s="18"/>
      <c r="FN45" s="18"/>
      <c r="FO45" s="18"/>
      <c r="FP45" s="18"/>
      <c r="FQ45" s="18"/>
      <c r="FR45" s="18"/>
      <c r="FS45" s="18"/>
      <c r="FT45" s="18"/>
      <c r="FU45" s="18"/>
      <c r="FV45" s="18"/>
      <c r="FW45" s="18"/>
      <c r="FX45" s="18"/>
      <c r="FY45" s="18"/>
      <c r="FZ45" s="18"/>
      <c r="GA45" s="18"/>
      <c r="GB45" s="18"/>
      <c r="GC45" s="18"/>
      <c r="GD45" s="18"/>
      <c r="GE45" s="18"/>
      <c r="GF45" s="18"/>
      <c r="GG45" s="18"/>
      <c r="GH45" s="18"/>
      <c r="GI45" s="18"/>
      <c r="GJ45" s="18"/>
      <c r="GK45" s="18"/>
      <c r="GL45" s="18"/>
      <c r="GM45" s="18"/>
      <c r="GN45" s="18"/>
      <c r="GO45" s="18"/>
      <c r="GP45" s="18"/>
      <c r="GQ45" s="18"/>
      <c r="GR45" s="18"/>
      <c r="GS45" s="18"/>
      <c r="GT45" s="18"/>
      <c r="GU45" s="18"/>
      <c r="GV45" s="18"/>
      <c r="GW45" s="18"/>
      <c r="GX45" s="18"/>
      <c r="GY45" s="18"/>
      <c r="GZ45" s="18"/>
      <c r="HA45" s="18"/>
      <c r="HB45" s="18"/>
      <c r="HC45" s="18"/>
      <c r="HD45" s="18"/>
      <c r="HE45" s="18"/>
      <c r="HF45" s="18"/>
      <c r="HG45" s="18"/>
      <c r="HH45" s="18"/>
      <c r="HI45" s="18"/>
      <c r="HJ45" s="18"/>
      <c r="HK45" s="18"/>
      <c r="HL45" s="18"/>
      <c r="HM45" s="18"/>
      <c r="HN45" s="18"/>
      <c r="HO45" s="18"/>
      <c r="HP45" s="18"/>
      <c r="HQ45" s="18"/>
      <c r="HR45" s="18"/>
      <c r="HS45" s="18"/>
      <c r="HT45" s="18"/>
      <c r="HU45" s="18"/>
      <c r="HV45" s="18"/>
      <c r="HW45" s="18"/>
      <c r="HX45" s="18"/>
      <c r="HY45" s="18"/>
      <c r="HZ45" s="18"/>
      <c r="IA45" s="18"/>
      <c r="IB45" s="18"/>
      <c r="IC45" s="18"/>
      <c r="ID45" s="18"/>
      <c r="IE45" s="18"/>
      <c r="IF45" s="18"/>
      <c r="IG45" s="18"/>
      <c r="IH45" s="18"/>
      <c r="II45" s="18"/>
      <c r="IJ45" s="18"/>
      <c r="IK45" s="18"/>
      <c r="IL45" s="18"/>
      <c r="IM45" s="18"/>
      <c r="IN45" s="18"/>
      <c r="IO45" s="18"/>
      <c r="IP45" s="18"/>
      <c r="IQ45" s="18"/>
      <c r="IR45" s="18"/>
      <c r="IS45" s="18"/>
      <c r="IT45" s="18"/>
      <c r="IU45" s="18"/>
      <c r="IV45" s="18"/>
    </row>
    <row r="46" spans="1:256" x14ac:dyDescent="0.15">
      <c r="A46" s="17" t="s">
        <v>27</v>
      </c>
      <c r="B46" s="41">
        <f>SUM(B41:B45)</f>
        <v>795</v>
      </c>
      <c r="C46" s="41">
        <f>SUM(C41:C45)</f>
        <v>20</v>
      </c>
      <c r="D46" s="98"/>
      <c r="E46" s="41">
        <f>SUM(E41:E45)</f>
        <v>6453052</v>
      </c>
      <c r="F46" s="41">
        <f>SUM(F41:F45)</f>
        <v>3763618</v>
      </c>
      <c r="G46" s="42">
        <f t="shared" si="0"/>
        <v>58.323069456127122</v>
      </c>
      <c r="H46" s="41"/>
      <c r="I46" s="41">
        <f>SUM(I41:I45)</f>
        <v>98735</v>
      </c>
      <c r="J46" s="31">
        <f t="shared" si="2"/>
        <v>1.5300512067778163</v>
      </c>
      <c r="K46" s="98"/>
      <c r="L46" s="41">
        <f>SUM(L41:L45)</f>
        <v>3664883</v>
      </c>
      <c r="M46" s="31">
        <f t="shared" si="1"/>
        <v>56.793018249349302</v>
      </c>
      <c r="N46" s="18"/>
      <c r="O46" s="24"/>
      <c r="P46" s="24"/>
      <c r="Q46" s="24"/>
      <c r="R46" s="24"/>
      <c r="S46" s="24"/>
      <c r="T46" s="24"/>
      <c r="U46" s="24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8"/>
      <c r="BK46" s="18"/>
      <c r="BL46" s="18"/>
      <c r="BM46" s="18"/>
      <c r="BN46" s="18"/>
      <c r="BO46" s="18"/>
      <c r="BP46" s="18"/>
      <c r="BQ46" s="18"/>
      <c r="BR46" s="18"/>
      <c r="BS46" s="18"/>
      <c r="BT46" s="18"/>
      <c r="BU46" s="18"/>
      <c r="BV46" s="18"/>
      <c r="BW46" s="18"/>
      <c r="BX46" s="18"/>
      <c r="BY46" s="18"/>
      <c r="BZ46" s="18"/>
      <c r="CA46" s="18"/>
      <c r="CB46" s="18"/>
      <c r="CC46" s="18"/>
      <c r="CD46" s="18"/>
      <c r="CE46" s="18"/>
      <c r="CF46" s="18"/>
      <c r="CG46" s="18"/>
      <c r="CH46" s="18"/>
      <c r="CI46" s="18"/>
      <c r="CJ46" s="18"/>
      <c r="CK46" s="18"/>
      <c r="CL46" s="18"/>
      <c r="CM46" s="18"/>
      <c r="CN46" s="18"/>
      <c r="CO46" s="18"/>
      <c r="CP46" s="18"/>
      <c r="CQ46" s="18"/>
      <c r="CR46" s="18"/>
      <c r="CS46" s="18"/>
      <c r="CT46" s="18"/>
      <c r="CU46" s="18"/>
      <c r="CV46" s="18"/>
      <c r="CW46" s="18"/>
      <c r="CX46" s="18"/>
      <c r="CY46" s="18"/>
      <c r="CZ46" s="18"/>
      <c r="DA46" s="18"/>
      <c r="DB46" s="18"/>
      <c r="DC46" s="18"/>
      <c r="DD46" s="18"/>
      <c r="DE46" s="18"/>
      <c r="DF46" s="18"/>
      <c r="DG46" s="18"/>
      <c r="DH46" s="18"/>
      <c r="DI46" s="18"/>
      <c r="DJ46" s="18"/>
      <c r="DK46" s="18"/>
      <c r="DL46" s="18"/>
      <c r="DM46" s="18"/>
      <c r="DN46" s="18"/>
      <c r="DO46" s="18"/>
      <c r="DP46" s="18"/>
      <c r="DQ46" s="18"/>
      <c r="DR46" s="18"/>
      <c r="DS46" s="18"/>
      <c r="DT46" s="18"/>
      <c r="DU46" s="18"/>
      <c r="DV46" s="18"/>
      <c r="DW46" s="18"/>
      <c r="DX46" s="18"/>
      <c r="DY46" s="18"/>
      <c r="DZ46" s="18"/>
      <c r="EA46" s="18"/>
      <c r="EB46" s="18"/>
      <c r="EC46" s="18"/>
      <c r="ED46" s="18"/>
      <c r="EE46" s="18"/>
      <c r="EF46" s="18"/>
      <c r="EG46" s="18"/>
      <c r="EH46" s="18"/>
      <c r="EI46" s="18"/>
      <c r="EJ46" s="18"/>
      <c r="EK46" s="18"/>
      <c r="EL46" s="18"/>
      <c r="EM46" s="18"/>
      <c r="EN46" s="18"/>
      <c r="EO46" s="18"/>
      <c r="EP46" s="18"/>
      <c r="EQ46" s="18"/>
      <c r="ER46" s="18"/>
      <c r="ES46" s="18"/>
      <c r="ET46" s="18"/>
      <c r="EU46" s="18"/>
      <c r="EV46" s="18"/>
      <c r="EW46" s="18"/>
      <c r="EX46" s="18"/>
      <c r="EY46" s="18"/>
      <c r="EZ46" s="18"/>
      <c r="FA46" s="18"/>
      <c r="FB46" s="18"/>
      <c r="FC46" s="18"/>
      <c r="FD46" s="18"/>
      <c r="FE46" s="18"/>
      <c r="FF46" s="18"/>
      <c r="FG46" s="18"/>
      <c r="FH46" s="18"/>
      <c r="FI46" s="18"/>
      <c r="FJ46" s="18"/>
      <c r="FK46" s="18"/>
      <c r="FL46" s="18"/>
      <c r="FM46" s="18"/>
      <c r="FN46" s="18"/>
      <c r="FO46" s="18"/>
      <c r="FP46" s="18"/>
      <c r="FQ46" s="18"/>
      <c r="FR46" s="18"/>
      <c r="FS46" s="18"/>
      <c r="FT46" s="18"/>
      <c r="FU46" s="18"/>
      <c r="FV46" s="18"/>
      <c r="FW46" s="18"/>
      <c r="FX46" s="18"/>
      <c r="FY46" s="18"/>
      <c r="FZ46" s="18"/>
      <c r="GA46" s="18"/>
      <c r="GB46" s="18"/>
      <c r="GC46" s="18"/>
      <c r="GD46" s="18"/>
      <c r="GE46" s="18"/>
      <c r="GF46" s="18"/>
      <c r="GG46" s="18"/>
      <c r="GH46" s="18"/>
      <c r="GI46" s="18"/>
      <c r="GJ46" s="18"/>
      <c r="GK46" s="18"/>
      <c r="GL46" s="18"/>
      <c r="GM46" s="18"/>
      <c r="GN46" s="18"/>
      <c r="GO46" s="18"/>
      <c r="GP46" s="18"/>
      <c r="GQ46" s="18"/>
      <c r="GR46" s="18"/>
      <c r="GS46" s="18"/>
      <c r="GT46" s="18"/>
      <c r="GU46" s="18"/>
      <c r="GV46" s="18"/>
      <c r="GW46" s="18"/>
      <c r="GX46" s="18"/>
      <c r="GY46" s="18"/>
      <c r="GZ46" s="18"/>
      <c r="HA46" s="18"/>
      <c r="HB46" s="18"/>
      <c r="HC46" s="18"/>
      <c r="HD46" s="18"/>
      <c r="HE46" s="18"/>
      <c r="HF46" s="18"/>
      <c r="HG46" s="18"/>
      <c r="HH46" s="18"/>
      <c r="HI46" s="18"/>
      <c r="HJ46" s="18"/>
      <c r="HK46" s="18"/>
      <c r="HL46" s="18"/>
      <c r="HM46" s="18"/>
      <c r="HN46" s="18"/>
      <c r="HO46" s="18"/>
      <c r="HP46" s="18"/>
      <c r="HQ46" s="18"/>
      <c r="HR46" s="18"/>
      <c r="HS46" s="18"/>
      <c r="HT46" s="18"/>
      <c r="HU46" s="18"/>
      <c r="HV46" s="18"/>
      <c r="HW46" s="18"/>
      <c r="HX46" s="18"/>
      <c r="HY46" s="18"/>
      <c r="HZ46" s="18"/>
      <c r="IA46" s="18"/>
      <c r="IB46" s="18"/>
      <c r="IC46" s="18"/>
      <c r="ID46" s="18"/>
      <c r="IE46" s="18"/>
      <c r="IF46" s="18"/>
      <c r="IG46" s="18"/>
      <c r="IH46" s="18"/>
      <c r="II46" s="18"/>
      <c r="IJ46" s="18"/>
      <c r="IK46" s="18"/>
      <c r="IL46" s="18"/>
      <c r="IM46" s="18"/>
      <c r="IN46" s="18"/>
      <c r="IO46" s="18"/>
      <c r="IP46" s="18"/>
      <c r="IQ46" s="18"/>
      <c r="IR46" s="18"/>
      <c r="IS46" s="18"/>
      <c r="IT46" s="18"/>
      <c r="IU46" s="18"/>
      <c r="IV46" s="18"/>
    </row>
    <row r="47" spans="1:256" x14ac:dyDescent="0.15">
      <c r="A47" s="100"/>
      <c r="B47" s="101"/>
      <c r="C47" s="102"/>
      <c r="D47" s="103"/>
      <c r="E47" s="104"/>
      <c r="F47" s="104"/>
      <c r="G47" s="105"/>
      <c r="H47" s="105"/>
      <c r="I47" s="105"/>
      <c r="J47" s="106"/>
      <c r="K47" s="120"/>
      <c r="L47" s="102"/>
      <c r="M47" s="106"/>
      <c r="O47" s="18"/>
      <c r="P47" s="18"/>
      <c r="Q47" s="18"/>
      <c r="R47" s="18"/>
      <c r="S47" s="18"/>
      <c r="T47" s="18"/>
      <c r="U47" s="18"/>
    </row>
    <row r="48" spans="1:256" x14ac:dyDescent="0.15">
      <c r="A48" s="32" t="s">
        <v>49</v>
      </c>
      <c r="B48" s="24"/>
      <c r="C48" s="107"/>
      <c r="D48" s="15"/>
      <c r="E48" s="108"/>
      <c r="F48" s="15"/>
      <c r="G48" s="28"/>
      <c r="H48" s="28"/>
      <c r="I48" s="28"/>
      <c r="J48" s="109"/>
      <c r="K48" s="109"/>
      <c r="L48" s="109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  <c r="BR48" s="24"/>
      <c r="BS48" s="24"/>
      <c r="BT48" s="24"/>
      <c r="BU48" s="24"/>
      <c r="BV48" s="24"/>
      <c r="BW48" s="24"/>
      <c r="BX48" s="24"/>
      <c r="BY48" s="24"/>
      <c r="BZ48" s="24"/>
      <c r="CA48" s="24"/>
      <c r="CB48" s="24"/>
      <c r="CC48" s="24"/>
      <c r="CD48" s="24"/>
      <c r="CE48" s="24"/>
      <c r="CF48" s="24"/>
      <c r="CG48" s="24"/>
      <c r="CH48" s="24"/>
      <c r="CI48" s="24"/>
      <c r="CJ48" s="24"/>
      <c r="CK48" s="24"/>
      <c r="CL48" s="24"/>
      <c r="CM48" s="24"/>
      <c r="CN48" s="24"/>
      <c r="CO48" s="24"/>
      <c r="CP48" s="24"/>
      <c r="CQ48" s="24"/>
      <c r="CR48" s="24"/>
      <c r="CS48" s="24"/>
      <c r="CT48" s="24"/>
      <c r="CU48" s="24"/>
      <c r="CV48" s="24"/>
      <c r="CW48" s="24"/>
      <c r="CX48" s="24"/>
      <c r="CY48" s="24"/>
      <c r="CZ48" s="24"/>
      <c r="DA48" s="24"/>
      <c r="DB48" s="24"/>
      <c r="DC48" s="24"/>
      <c r="DD48" s="24"/>
      <c r="DE48" s="24"/>
      <c r="DF48" s="24"/>
      <c r="DG48" s="24"/>
      <c r="DH48" s="24"/>
      <c r="DI48" s="24"/>
      <c r="DJ48" s="24"/>
      <c r="DK48" s="24"/>
      <c r="DL48" s="24"/>
      <c r="DM48" s="24"/>
      <c r="DN48" s="24"/>
      <c r="DO48" s="24"/>
      <c r="DP48" s="24"/>
      <c r="DQ48" s="24"/>
      <c r="DR48" s="24"/>
      <c r="DS48" s="24"/>
      <c r="DT48" s="24"/>
      <c r="DU48" s="24"/>
      <c r="DV48" s="24"/>
      <c r="DW48" s="24"/>
      <c r="DX48" s="24"/>
      <c r="DY48" s="24"/>
      <c r="DZ48" s="24"/>
      <c r="EA48" s="24"/>
      <c r="EB48" s="24"/>
      <c r="EC48" s="24"/>
      <c r="ED48" s="24"/>
      <c r="EE48" s="24"/>
      <c r="EF48" s="24"/>
      <c r="EG48" s="24"/>
      <c r="EH48" s="24"/>
      <c r="EI48" s="24"/>
      <c r="EJ48" s="24"/>
      <c r="EK48" s="24"/>
      <c r="EL48" s="24"/>
      <c r="EM48" s="24"/>
      <c r="EN48" s="24"/>
      <c r="EO48" s="24"/>
      <c r="EP48" s="24"/>
      <c r="EQ48" s="24"/>
      <c r="ER48" s="24"/>
      <c r="ES48" s="24"/>
      <c r="ET48" s="24"/>
      <c r="EU48" s="24"/>
      <c r="EV48" s="24"/>
      <c r="EW48" s="24"/>
      <c r="EX48" s="24"/>
      <c r="EY48" s="24"/>
      <c r="EZ48" s="24"/>
      <c r="FA48" s="24"/>
      <c r="FB48" s="24"/>
      <c r="FC48" s="24"/>
      <c r="FD48" s="24"/>
      <c r="FE48" s="24"/>
      <c r="FF48" s="24"/>
      <c r="FG48" s="24"/>
      <c r="FH48" s="24"/>
      <c r="FI48" s="24"/>
      <c r="FJ48" s="24"/>
      <c r="FK48" s="24"/>
      <c r="FL48" s="24"/>
      <c r="FM48" s="24"/>
      <c r="FN48" s="24"/>
      <c r="FO48" s="24"/>
      <c r="FP48" s="24"/>
      <c r="FQ48" s="24"/>
      <c r="FR48" s="24"/>
      <c r="FS48" s="24"/>
      <c r="FT48" s="24"/>
      <c r="FU48" s="24"/>
      <c r="FV48" s="24"/>
      <c r="FW48" s="24"/>
      <c r="FX48" s="24"/>
      <c r="FY48" s="24"/>
      <c r="FZ48" s="24"/>
      <c r="GA48" s="24"/>
      <c r="GB48" s="24"/>
      <c r="GC48" s="24"/>
      <c r="GD48" s="24"/>
      <c r="GE48" s="24"/>
      <c r="GF48" s="24"/>
      <c r="GG48" s="24"/>
      <c r="GH48" s="24"/>
      <c r="GI48" s="24"/>
      <c r="GJ48" s="24"/>
      <c r="GK48" s="24"/>
      <c r="GL48" s="24"/>
      <c r="GM48" s="24"/>
      <c r="GN48" s="24"/>
      <c r="GO48" s="24"/>
      <c r="GP48" s="24"/>
      <c r="GQ48" s="24"/>
      <c r="GR48" s="24"/>
      <c r="GS48" s="24"/>
      <c r="GT48" s="24"/>
      <c r="GU48" s="24"/>
      <c r="GV48" s="24"/>
      <c r="GW48" s="24"/>
      <c r="GX48" s="24"/>
      <c r="GY48" s="24"/>
      <c r="GZ48" s="24"/>
      <c r="HA48" s="24"/>
      <c r="HB48" s="24"/>
      <c r="HC48" s="24"/>
      <c r="HD48" s="24"/>
      <c r="HE48" s="24"/>
      <c r="HF48" s="24"/>
      <c r="HG48" s="24"/>
      <c r="HH48" s="24"/>
      <c r="HI48" s="24"/>
      <c r="HJ48" s="24"/>
      <c r="HK48" s="24"/>
      <c r="HL48" s="24"/>
      <c r="HM48" s="24"/>
      <c r="HN48" s="24"/>
      <c r="HO48" s="24"/>
      <c r="HP48" s="24"/>
      <c r="HQ48" s="24"/>
      <c r="HR48" s="24"/>
      <c r="HS48" s="24"/>
      <c r="HT48" s="24"/>
      <c r="HU48" s="24"/>
      <c r="HV48" s="24"/>
      <c r="HW48" s="24"/>
      <c r="HX48" s="24"/>
      <c r="HY48" s="24"/>
      <c r="HZ48" s="24"/>
      <c r="IA48" s="24"/>
      <c r="IB48" s="24"/>
      <c r="IC48" s="24"/>
      <c r="ID48" s="24"/>
      <c r="IE48" s="24"/>
      <c r="IF48" s="24"/>
      <c r="IG48" s="24"/>
      <c r="IH48" s="24"/>
      <c r="II48" s="24"/>
      <c r="IJ48" s="24"/>
      <c r="IK48" s="24"/>
      <c r="IL48" s="24"/>
      <c r="IM48" s="24"/>
      <c r="IN48" s="24"/>
      <c r="IO48" s="24"/>
      <c r="IP48" s="24"/>
      <c r="IQ48" s="24"/>
      <c r="IR48" s="24"/>
      <c r="IS48" s="24"/>
      <c r="IT48" s="24"/>
      <c r="IU48" s="24"/>
      <c r="IV48" s="24"/>
    </row>
    <row r="49" spans="1:21" x14ac:dyDescent="0.15">
      <c r="A49" s="110"/>
      <c r="B49" s="110"/>
      <c r="C49" s="110"/>
      <c r="D49" s="110"/>
      <c r="E49" s="110"/>
      <c r="F49" s="110"/>
      <c r="G49" s="110"/>
      <c r="H49" s="110"/>
      <c r="I49" s="110"/>
      <c r="J49" s="110"/>
      <c r="K49" s="110"/>
      <c r="L49" s="110"/>
      <c r="M49" s="110"/>
    </row>
    <row r="50" spans="1:21" x14ac:dyDescent="0.15">
      <c r="A50" s="110"/>
      <c r="B50" s="110"/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10"/>
    </row>
    <row r="51" spans="1:21" x14ac:dyDescent="0.15">
      <c r="A51" s="110"/>
      <c r="B51" s="110"/>
      <c r="C51" s="110"/>
      <c r="D51" s="110"/>
      <c r="E51" s="110"/>
      <c r="F51" s="110"/>
      <c r="G51" s="110"/>
      <c r="H51" s="110"/>
      <c r="I51" s="110"/>
      <c r="J51" s="110"/>
      <c r="K51" s="110"/>
      <c r="L51" s="110"/>
      <c r="M51" s="110"/>
    </row>
    <row r="52" spans="1:21" x14ac:dyDescent="0.15">
      <c r="O52" s="18"/>
      <c r="P52" s="18"/>
      <c r="Q52" s="18"/>
      <c r="R52" s="18"/>
      <c r="S52" s="18"/>
      <c r="T52" s="18"/>
      <c r="U52" s="18"/>
    </row>
    <row r="53" spans="1:21" x14ac:dyDescent="0.15">
      <c r="A53" s="110"/>
      <c r="B53" s="110"/>
      <c r="C53" s="110"/>
      <c r="D53" s="110"/>
      <c r="E53" s="110"/>
      <c r="F53" s="110"/>
      <c r="G53" s="110"/>
      <c r="H53" s="110"/>
      <c r="I53" s="110"/>
      <c r="J53" s="110"/>
      <c r="K53" s="110"/>
      <c r="L53" s="110"/>
      <c r="M53" s="110"/>
    </row>
    <row r="54" spans="1:21" x14ac:dyDescent="0.15">
      <c r="A54" s="110"/>
      <c r="B54" s="110"/>
      <c r="C54" s="110"/>
      <c r="D54" s="110"/>
      <c r="E54" s="110"/>
      <c r="F54" s="110"/>
      <c r="G54" s="110"/>
      <c r="H54" s="110"/>
      <c r="I54" s="110"/>
      <c r="J54" s="110"/>
      <c r="K54" s="110"/>
      <c r="L54" s="110"/>
      <c r="M54" s="110"/>
    </row>
    <row r="55" spans="1:21" x14ac:dyDescent="0.15">
      <c r="A55" s="121"/>
      <c r="B55" s="121"/>
      <c r="C55" s="121"/>
      <c r="D55" s="121"/>
      <c r="E55" s="121"/>
      <c r="F55" s="121"/>
      <c r="G55" s="121"/>
      <c r="H55" s="121"/>
      <c r="I55" s="121"/>
      <c r="J55" s="121"/>
      <c r="K55" s="121"/>
      <c r="L55" s="121"/>
      <c r="M55" s="121"/>
    </row>
  </sheetData>
  <mergeCells count="11">
    <mergeCell ref="M7:M9"/>
    <mergeCell ref="B17:M17"/>
    <mergeCell ref="A5:M5"/>
    <mergeCell ref="A7:A9"/>
    <mergeCell ref="B7:C8"/>
    <mergeCell ref="E7:E9"/>
    <mergeCell ref="F7:F9"/>
    <mergeCell ref="G7:G9"/>
    <mergeCell ref="I7:I9"/>
    <mergeCell ref="J7:J9"/>
    <mergeCell ref="L7:L9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X231"/>
  <sheetViews>
    <sheetView zoomScaleNormal="100" workbookViewId="0">
      <selection activeCell="A4" sqref="A4"/>
    </sheetView>
  </sheetViews>
  <sheetFormatPr defaultColWidth="9.140625" defaultRowHeight="9" customHeight="1" x14ac:dyDescent="0.2"/>
  <cols>
    <col min="1" max="1" width="18.5703125" style="3" customWidth="1"/>
    <col min="2" max="3" width="7.42578125" style="3" customWidth="1"/>
    <col min="4" max="4" width="6.85546875" style="3" customWidth="1"/>
    <col min="5" max="5" width="0.85546875" style="3" customWidth="1"/>
    <col min="6" max="7" width="7.42578125" style="3" customWidth="1"/>
    <col min="8" max="8" width="6.85546875" style="3" customWidth="1"/>
    <col min="9" max="9" width="0.85546875" style="3" customWidth="1"/>
    <col min="10" max="11" width="7.42578125" style="3" customWidth="1"/>
    <col min="12" max="12" width="6.85546875" style="3" customWidth="1"/>
    <col min="13" max="16384" width="9.140625" style="3"/>
  </cols>
  <sheetData>
    <row r="1" spans="1:12" s="46" customFormat="1" ht="12.75" customHeight="1" x14ac:dyDescent="0.2">
      <c r="B1" s="47"/>
    </row>
    <row r="2" spans="1:12" s="46" customFormat="1" ht="12.75" customHeight="1" x14ac:dyDescent="0.2">
      <c r="B2" s="47"/>
    </row>
    <row r="3" spans="1:12" s="35" customFormat="1" ht="12.75" customHeight="1" x14ac:dyDescent="0.2">
      <c r="A3" s="48"/>
      <c r="B3" s="36"/>
    </row>
    <row r="4" spans="1:12" s="44" customFormat="1" ht="12" customHeight="1" x14ac:dyDescent="0.2">
      <c r="A4" s="6" t="s">
        <v>76</v>
      </c>
      <c r="B4" s="5"/>
      <c r="C4" s="6"/>
      <c r="D4" s="6"/>
      <c r="E4" s="6"/>
      <c r="F4" s="35"/>
      <c r="G4" s="35"/>
      <c r="H4" s="35"/>
      <c r="I4" s="35"/>
      <c r="J4" s="35"/>
      <c r="K4" s="35"/>
      <c r="L4" s="35"/>
    </row>
    <row r="5" spans="1:12" s="44" customFormat="1" ht="12" customHeight="1" x14ac:dyDescent="0.2">
      <c r="A5" s="6" t="s">
        <v>51</v>
      </c>
      <c r="B5" s="6"/>
      <c r="C5" s="6"/>
      <c r="D5" s="6"/>
      <c r="E5" s="6"/>
      <c r="F5" s="6"/>
      <c r="G5" s="6"/>
      <c r="H5" s="6"/>
      <c r="I5" s="6"/>
      <c r="J5" s="6"/>
      <c r="K5" s="6"/>
      <c r="L5" s="35"/>
    </row>
    <row r="6" spans="1:12" s="44" customFormat="1" ht="12" customHeight="1" x14ac:dyDescent="0.2">
      <c r="A6" s="37" t="s">
        <v>178</v>
      </c>
      <c r="B6" s="5"/>
      <c r="C6" s="6"/>
      <c r="D6" s="6"/>
      <c r="E6" s="6"/>
      <c r="F6" s="35"/>
      <c r="G6" s="35"/>
      <c r="H6" s="35"/>
      <c r="I6" s="35"/>
      <c r="J6" s="35"/>
      <c r="K6" s="35"/>
      <c r="L6" s="35"/>
    </row>
    <row r="7" spans="1:12" ht="6" customHeight="1" x14ac:dyDescent="0.2">
      <c r="A7" s="251"/>
      <c r="B7" s="251"/>
      <c r="C7" s="251"/>
      <c r="D7" s="251"/>
      <c r="E7" s="251"/>
      <c r="F7" s="251"/>
      <c r="G7" s="251"/>
      <c r="H7" s="251"/>
      <c r="I7" s="20"/>
      <c r="J7" s="20"/>
      <c r="K7" s="20"/>
      <c r="L7" s="24"/>
    </row>
    <row r="8" spans="1:12" ht="12" customHeight="1" x14ac:dyDescent="0.2">
      <c r="A8" s="243" t="s">
        <v>50</v>
      </c>
      <c r="B8" s="252" t="s">
        <v>37</v>
      </c>
      <c r="C8" s="252"/>
      <c r="D8" s="252"/>
      <c r="E8" s="253"/>
      <c r="F8" s="252" t="s">
        <v>38</v>
      </c>
      <c r="G8" s="252"/>
      <c r="H8" s="252"/>
      <c r="I8" s="25"/>
      <c r="J8" s="255" t="s">
        <v>4</v>
      </c>
      <c r="K8" s="255"/>
      <c r="L8" s="255"/>
    </row>
    <row r="9" spans="1:12" ht="12" customHeight="1" x14ac:dyDescent="0.2">
      <c r="A9" s="245"/>
      <c r="B9" s="39" t="s">
        <v>35</v>
      </c>
      <c r="C9" s="39" t="s">
        <v>34</v>
      </c>
      <c r="D9" s="39" t="s">
        <v>4</v>
      </c>
      <c r="E9" s="254"/>
      <c r="F9" s="38" t="s">
        <v>35</v>
      </c>
      <c r="G9" s="38" t="s">
        <v>34</v>
      </c>
      <c r="H9" s="39" t="s">
        <v>4</v>
      </c>
      <c r="I9" s="7"/>
      <c r="J9" s="38" t="s">
        <v>35</v>
      </c>
      <c r="K9" s="38" t="s">
        <v>34</v>
      </c>
      <c r="L9" s="39" t="s">
        <v>4</v>
      </c>
    </row>
    <row r="10" spans="1:12" ht="3" customHeight="1" x14ac:dyDescent="0.2">
      <c r="A10" s="26"/>
      <c r="B10" s="26"/>
      <c r="C10" s="11"/>
      <c r="D10" s="11"/>
      <c r="E10" s="4"/>
      <c r="F10" s="4"/>
      <c r="G10" s="4"/>
      <c r="H10" s="4"/>
      <c r="I10" s="4"/>
      <c r="J10" s="4"/>
      <c r="K10" s="4"/>
      <c r="L10" s="4"/>
    </row>
    <row r="11" spans="1:12" ht="9.9499999999999993" customHeight="1" x14ac:dyDescent="0.2">
      <c r="A11" s="24"/>
      <c r="B11" s="249" t="s">
        <v>40</v>
      </c>
      <c r="C11" s="249"/>
      <c r="D11" s="249"/>
      <c r="E11" s="249"/>
      <c r="F11" s="249"/>
      <c r="G11" s="249"/>
      <c r="H11" s="249"/>
      <c r="I11" s="249"/>
      <c r="J11" s="249"/>
      <c r="K11" s="249"/>
      <c r="L11" s="249"/>
    </row>
    <row r="12" spans="1:12" ht="3" customHeight="1" x14ac:dyDescent="0.2">
      <c r="A12" s="11"/>
      <c r="B12" s="11"/>
      <c r="C12" s="11"/>
      <c r="D12" s="11"/>
      <c r="E12" s="4"/>
      <c r="F12" s="4"/>
      <c r="G12" s="4"/>
      <c r="H12" s="4"/>
      <c r="I12" s="4"/>
      <c r="J12" s="4"/>
      <c r="K12" s="4"/>
      <c r="L12" s="4"/>
    </row>
    <row r="13" spans="1:12" ht="9.9499999999999993" customHeight="1" x14ac:dyDescent="0.2">
      <c r="A13" s="13" t="s">
        <v>5</v>
      </c>
      <c r="B13" s="88">
        <v>928</v>
      </c>
      <c r="C13" s="88">
        <v>192</v>
      </c>
      <c r="D13" s="88">
        <f>B13+C13</f>
        <v>1120</v>
      </c>
      <c r="E13" s="88"/>
      <c r="F13" s="88">
        <v>40</v>
      </c>
      <c r="G13" s="88">
        <v>9</v>
      </c>
      <c r="H13" s="88">
        <f>F13+G13</f>
        <v>49</v>
      </c>
      <c r="I13" s="88"/>
      <c r="J13" s="88">
        <f>B13+F13</f>
        <v>968</v>
      </c>
      <c r="K13" s="88">
        <f>C13+G13</f>
        <v>201</v>
      </c>
      <c r="L13" s="88">
        <f>J13+K13</f>
        <v>1169</v>
      </c>
    </row>
    <row r="14" spans="1:12" ht="9.9499999999999993" customHeight="1" x14ac:dyDescent="0.2">
      <c r="A14" s="13" t="s">
        <v>28</v>
      </c>
      <c r="B14" s="88">
        <v>56</v>
      </c>
      <c r="C14" s="88">
        <v>17</v>
      </c>
      <c r="D14" s="88">
        <f>B14+C14</f>
        <v>73</v>
      </c>
      <c r="E14" s="88"/>
      <c r="F14" s="88">
        <v>1</v>
      </c>
      <c r="G14" s="88" t="s">
        <v>3</v>
      </c>
      <c r="H14" s="88">
        <v>1</v>
      </c>
      <c r="I14" s="88"/>
      <c r="J14" s="88">
        <f>B14+F14</f>
        <v>57</v>
      </c>
      <c r="K14" s="88">
        <f>C14</f>
        <v>17</v>
      </c>
      <c r="L14" s="88">
        <f>J14+K14</f>
        <v>74</v>
      </c>
    </row>
    <row r="15" spans="1:12" ht="9.9499999999999993" customHeight="1" x14ac:dyDescent="0.2">
      <c r="A15" s="13" t="s">
        <v>7</v>
      </c>
      <c r="B15" s="88">
        <v>186</v>
      </c>
      <c r="C15" s="88">
        <v>28</v>
      </c>
      <c r="D15" s="88">
        <f>B15+C15</f>
        <v>214</v>
      </c>
      <c r="E15" s="88"/>
      <c r="F15" s="88">
        <v>11</v>
      </c>
      <c r="G15" s="88">
        <v>2</v>
      </c>
      <c r="H15" s="88">
        <f>F15+G15</f>
        <v>13</v>
      </c>
      <c r="I15" s="88"/>
      <c r="J15" s="88">
        <f>B15+F15</f>
        <v>197</v>
      </c>
      <c r="K15" s="88">
        <f>C15+G15</f>
        <v>30</v>
      </c>
      <c r="L15" s="88">
        <f>J15+K15</f>
        <v>227</v>
      </c>
    </row>
    <row r="16" spans="1:12" ht="9.9499999999999993" customHeight="1" x14ac:dyDescent="0.2">
      <c r="A16" s="13" t="s">
        <v>6</v>
      </c>
      <c r="B16" s="88">
        <v>1128</v>
      </c>
      <c r="C16" s="88">
        <v>252</v>
      </c>
      <c r="D16" s="88">
        <f>B16+C16</f>
        <v>1380</v>
      </c>
      <c r="E16" s="88"/>
      <c r="F16" s="88">
        <v>94</v>
      </c>
      <c r="G16" s="88">
        <v>16</v>
      </c>
      <c r="H16" s="88">
        <f>F16+G16</f>
        <v>110</v>
      </c>
      <c r="I16" s="88"/>
      <c r="J16" s="88">
        <f>B16+F16</f>
        <v>1222</v>
      </c>
      <c r="K16" s="88">
        <f>C16+G16</f>
        <v>268</v>
      </c>
      <c r="L16" s="88">
        <f>J16+K16</f>
        <v>1490</v>
      </c>
    </row>
    <row r="17" spans="1:13" ht="9.9499999999999993" customHeight="1" x14ac:dyDescent="0.2">
      <c r="A17" s="13" t="s">
        <v>29</v>
      </c>
      <c r="B17" s="88">
        <v>230</v>
      </c>
      <c r="C17" s="88">
        <v>40</v>
      </c>
      <c r="D17" s="88">
        <f>B17+C17</f>
        <v>270</v>
      </c>
      <c r="E17" s="88"/>
      <c r="F17" s="88">
        <v>8</v>
      </c>
      <c r="G17" s="88">
        <v>2</v>
      </c>
      <c r="H17" s="88">
        <f>F17+G17</f>
        <v>10</v>
      </c>
      <c r="I17" s="88"/>
      <c r="J17" s="88">
        <f>B17+F17</f>
        <v>238</v>
      </c>
      <c r="K17" s="88">
        <f>C17+G17</f>
        <v>42</v>
      </c>
      <c r="L17" s="88">
        <f>J17+K17</f>
        <v>280</v>
      </c>
    </row>
    <row r="18" spans="1:13" s="57" customFormat="1" ht="9.9499999999999993" customHeight="1" x14ac:dyDescent="0.2">
      <c r="A18" s="14" t="s">
        <v>8</v>
      </c>
      <c r="B18" s="27" t="s">
        <v>3</v>
      </c>
      <c r="C18" s="27" t="s">
        <v>3</v>
      </c>
      <c r="D18" s="27" t="s">
        <v>3</v>
      </c>
      <c r="E18" s="56"/>
      <c r="F18" s="27" t="s">
        <v>3</v>
      </c>
      <c r="G18" s="27" t="s">
        <v>3</v>
      </c>
      <c r="H18" s="27" t="s">
        <v>3</v>
      </c>
      <c r="I18" s="27"/>
      <c r="J18" s="27" t="s">
        <v>3</v>
      </c>
      <c r="K18" s="27" t="s">
        <v>3</v>
      </c>
      <c r="L18" s="27" t="s">
        <v>3</v>
      </c>
    </row>
    <row r="19" spans="1:13" s="57" customFormat="1" ht="9.9499999999999993" customHeight="1" x14ac:dyDescent="0.2">
      <c r="A19" s="14" t="s">
        <v>36</v>
      </c>
      <c r="B19" s="27" t="s">
        <v>3</v>
      </c>
      <c r="C19" s="27" t="s">
        <v>3</v>
      </c>
      <c r="D19" s="27" t="s">
        <v>3</v>
      </c>
      <c r="E19" s="56"/>
      <c r="F19" s="27" t="s">
        <v>3</v>
      </c>
      <c r="G19" s="27" t="s">
        <v>3</v>
      </c>
      <c r="H19" s="27" t="s">
        <v>3</v>
      </c>
      <c r="I19" s="27"/>
      <c r="J19" s="27" t="s">
        <v>3</v>
      </c>
      <c r="K19" s="27" t="s">
        <v>3</v>
      </c>
      <c r="L19" s="27" t="s">
        <v>3</v>
      </c>
    </row>
    <row r="20" spans="1:13" ht="9.9499999999999993" customHeight="1" x14ac:dyDescent="0.2">
      <c r="A20" s="13" t="s">
        <v>9</v>
      </c>
      <c r="B20" s="1">
        <v>398</v>
      </c>
      <c r="C20" s="1">
        <v>96</v>
      </c>
      <c r="D20" s="1">
        <f t="shared" ref="D20:D34" si="0">B20+C20</f>
        <v>494</v>
      </c>
      <c r="E20" s="1"/>
      <c r="F20" s="1">
        <v>51</v>
      </c>
      <c r="G20" s="1">
        <v>12</v>
      </c>
      <c r="H20" s="1">
        <f t="shared" ref="H20:H27" si="1">F20+G20</f>
        <v>63</v>
      </c>
      <c r="I20" s="1"/>
      <c r="J20" s="1">
        <f t="shared" ref="J20:J34" si="2">B20+F20</f>
        <v>449</v>
      </c>
      <c r="K20" s="1">
        <f t="shared" ref="K20:K27" si="3">C20+G20</f>
        <v>108</v>
      </c>
      <c r="L20" s="1">
        <f t="shared" ref="L20:L34" si="4">J20+K20</f>
        <v>557</v>
      </c>
      <c r="M20" s="74"/>
    </row>
    <row r="21" spans="1:13" ht="9.9499999999999993" customHeight="1" x14ac:dyDescent="0.2">
      <c r="A21" s="13" t="s">
        <v>10</v>
      </c>
      <c r="B21" s="1">
        <v>125</v>
      </c>
      <c r="C21" s="1">
        <v>31</v>
      </c>
      <c r="D21" s="1">
        <f t="shared" si="0"/>
        <v>156</v>
      </c>
      <c r="E21" s="1"/>
      <c r="F21" s="1">
        <v>9</v>
      </c>
      <c r="G21" s="1">
        <v>1</v>
      </c>
      <c r="H21" s="1">
        <f t="shared" si="1"/>
        <v>10</v>
      </c>
      <c r="I21" s="1"/>
      <c r="J21" s="1">
        <f t="shared" si="2"/>
        <v>134</v>
      </c>
      <c r="K21" s="1">
        <f t="shared" si="3"/>
        <v>32</v>
      </c>
      <c r="L21" s="1">
        <f t="shared" si="4"/>
        <v>166</v>
      </c>
      <c r="M21" s="74"/>
    </row>
    <row r="22" spans="1:13" ht="9.9499999999999993" customHeight="1" x14ac:dyDescent="0.2">
      <c r="A22" s="13" t="s">
        <v>11</v>
      </c>
      <c r="B22" s="1">
        <v>211</v>
      </c>
      <c r="C22" s="1">
        <v>62</v>
      </c>
      <c r="D22" s="1">
        <f t="shared" si="0"/>
        <v>273</v>
      </c>
      <c r="E22" s="1"/>
      <c r="F22" s="1">
        <v>42</v>
      </c>
      <c r="G22" s="1">
        <v>14</v>
      </c>
      <c r="H22" s="1">
        <f t="shared" si="1"/>
        <v>56</v>
      </c>
      <c r="I22" s="1"/>
      <c r="J22" s="1">
        <f t="shared" si="2"/>
        <v>253</v>
      </c>
      <c r="K22" s="1">
        <f t="shared" si="3"/>
        <v>76</v>
      </c>
      <c r="L22" s="1">
        <f t="shared" si="4"/>
        <v>329</v>
      </c>
      <c r="M22" s="74"/>
    </row>
    <row r="23" spans="1:13" ht="9.9499999999999993" customHeight="1" x14ac:dyDescent="0.2">
      <c r="A23" s="13" t="s">
        <v>12</v>
      </c>
      <c r="B23" s="1">
        <v>171</v>
      </c>
      <c r="C23" s="1">
        <v>42</v>
      </c>
      <c r="D23" s="1">
        <f t="shared" si="0"/>
        <v>213</v>
      </c>
      <c r="E23" s="1"/>
      <c r="F23" s="1">
        <v>42</v>
      </c>
      <c r="G23" s="1">
        <v>17</v>
      </c>
      <c r="H23" s="1">
        <f t="shared" si="1"/>
        <v>59</v>
      </c>
      <c r="I23" s="1"/>
      <c r="J23" s="1">
        <f t="shared" si="2"/>
        <v>213</v>
      </c>
      <c r="K23" s="1">
        <f t="shared" si="3"/>
        <v>59</v>
      </c>
      <c r="L23" s="1">
        <f t="shared" si="4"/>
        <v>272</v>
      </c>
      <c r="M23" s="74"/>
    </row>
    <row r="24" spans="1:13" ht="9.9499999999999993" customHeight="1" x14ac:dyDescent="0.2">
      <c r="A24" s="13" t="s">
        <v>13</v>
      </c>
      <c r="B24" s="1">
        <v>65</v>
      </c>
      <c r="C24" s="1">
        <v>12</v>
      </c>
      <c r="D24" s="1">
        <f t="shared" si="0"/>
        <v>77</v>
      </c>
      <c r="E24" s="1"/>
      <c r="F24" s="1">
        <v>13</v>
      </c>
      <c r="G24" s="1">
        <v>2</v>
      </c>
      <c r="H24" s="1">
        <f t="shared" si="1"/>
        <v>15</v>
      </c>
      <c r="I24" s="1"/>
      <c r="J24" s="1">
        <f t="shared" si="2"/>
        <v>78</v>
      </c>
      <c r="K24" s="1">
        <f t="shared" si="3"/>
        <v>14</v>
      </c>
      <c r="L24" s="1">
        <f t="shared" si="4"/>
        <v>92</v>
      </c>
      <c r="M24" s="74"/>
    </row>
    <row r="25" spans="1:13" ht="9.9499999999999993" customHeight="1" x14ac:dyDescent="0.2">
      <c r="A25" s="13" t="s">
        <v>14</v>
      </c>
      <c r="B25" s="1">
        <v>175</v>
      </c>
      <c r="C25" s="1">
        <v>27</v>
      </c>
      <c r="D25" s="1">
        <f t="shared" si="0"/>
        <v>202</v>
      </c>
      <c r="E25" s="1"/>
      <c r="F25" s="1">
        <v>18</v>
      </c>
      <c r="G25" s="1">
        <v>3</v>
      </c>
      <c r="H25" s="1">
        <f t="shared" si="1"/>
        <v>21</v>
      </c>
      <c r="I25" s="1"/>
      <c r="J25" s="1">
        <f t="shared" si="2"/>
        <v>193</v>
      </c>
      <c r="K25" s="1">
        <f t="shared" si="3"/>
        <v>30</v>
      </c>
      <c r="L25" s="1">
        <f t="shared" si="4"/>
        <v>223</v>
      </c>
      <c r="M25" s="74"/>
    </row>
    <row r="26" spans="1:13" ht="9.9499999999999993" customHeight="1" x14ac:dyDescent="0.2">
      <c r="A26" s="13" t="s">
        <v>15</v>
      </c>
      <c r="B26" s="1">
        <v>280</v>
      </c>
      <c r="C26" s="1">
        <v>42</v>
      </c>
      <c r="D26" s="1">
        <f t="shared" si="0"/>
        <v>322</v>
      </c>
      <c r="E26" s="1"/>
      <c r="F26" s="1">
        <v>43</v>
      </c>
      <c r="G26" s="1">
        <v>9</v>
      </c>
      <c r="H26" s="1">
        <f t="shared" si="1"/>
        <v>52</v>
      </c>
      <c r="I26" s="1"/>
      <c r="J26" s="1">
        <f t="shared" si="2"/>
        <v>323</v>
      </c>
      <c r="K26" s="1">
        <f t="shared" si="3"/>
        <v>51</v>
      </c>
      <c r="L26" s="1">
        <f t="shared" si="4"/>
        <v>374</v>
      </c>
      <c r="M26" s="74"/>
    </row>
    <row r="27" spans="1:13" ht="9.9499999999999993" customHeight="1" x14ac:dyDescent="0.2">
      <c r="A27" s="13" t="s">
        <v>16</v>
      </c>
      <c r="B27" s="1">
        <v>242</v>
      </c>
      <c r="C27" s="1">
        <v>40</v>
      </c>
      <c r="D27" s="1">
        <f t="shared" si="0"/>
        <v>282</v>
      </c>
      <c r="E27" s="1"/>
      <c r="F27" s="1">
        <v>15</v>
      </c>
      <c r="G27" s="1">
        <v>3</v>
      </c>
      <c r="H27" s="1">
        <f t="shared" si="1"/>
        <v>18</v>
      </c>
      <c r="I27" s="1"/>
      <c r="J27" s="1">
        <f t="shared" si="2"/>
        <v>257</v>
      </c>
      <c r="K27" s="1">
        <f t="shared" si="3"/>
        <v>43</v>
      </c>
      <c r="L27" s="1">
        <f t="shared" si="4"/>
        <v>300</v>
      </c>
      <c r="M27" s="74"/>
    </row>
    <row r="28" spans="1:13" ht="9.9499999999999993" customHeight="1" x14ac:dyDescent="0.2">
      <c r="A28" s="13" t="s">
        <v>17</v>
      </c>
      <c r="B28" s="1">
        <v>109</v>
      </c>
      <c r="C28" s="1">
        <v>19</v>
      </c>
      <c r="D28" s="1">
        <f t="shared" si="0"/>
        <v>128</v>
      </c>
      <c r="E28" s="1"/>
      <c r="F28" s="1">
        <v>2</v>
      </c>
      <c r="G28" s="1">
        <v>1</v>
      </c>
      <c r="H28" s="1">
        <v>3</v>
      </c>
      <c r="I28" s="1"/>
      <c r="J28" s="1">
        <f t="shared" si="2"/>
        <v>111</v>
      </c>
      <c r="K28" s="1">
        <f>C28+G28</f>
        <v>20</v>
      </c>
      <c r="L28" s="1">
        <f t="shared" si="4"/>
        <v>131</v>
      </c>
      <c r="M28" s="74"/>
    </row>
    <row r="29" spans="1:13" ht="9.9499999999999993" customHeight="1" x14ac:dyDescent="0.2">
      <c r="A29" s="13" t="s">
        <v>18</v>
      </c>
      <c r="B29" s="1">
        <v>417</v>
      </c>
      <c r="C29" s="1">
        <v>32</v>
      </c>
      <c r="D29" s="1">
        <f t="shared" si="0"/>
        <v>449</v>
      </c>
      <c r="E29" s="1"/>
      <c r="F29" s="1">
        <v>78</v>
      </c>
      <c r="G29" s="1">
        <v>5</v>
      </c>
      <c r="H29" s="1">
        <f t="shared" ref="H29:H34" si="5">F29+G29</f>
        <v>83</v>
      </c>
      <c r="I29" s="1"/>
      <c r="J29" s="1">
        <f t="shared" si="2"/>
        <v>495</v>
      </c>
      <c r="K29" s="1">
        <f t="shared" ref="K29:K34" si="6">C29+G29</f>
        <v>37</v>
      </c>
      <c r="L29" s="1">
        <f t="shared" si="4"/>
        <v>532</v>
      </c>
      <c r="M29" s="74"/>
    </row>
    <row r="30" spans="1:13" ht="9.9499999999999993" customHeight="1" x14ac:dyDescent="0.2">
      <c r="A30" s="13" t="s">
        <v>19</v>
      </c>
      <c r="B30" s="1">
        <v>165</v>
      </c>
      <c r="C30" s="1">
        <v>22</v>
      </c>
      <c r="D30" s="1">
        <f t="shared" si="0"/>
        <v>187</v>
      </c>
      <c r="E30" s="1"/>
      <c r="F30" s="1">
        <v>61</v>
      </c>
      <c r="G30" s="1">
        <v>5</v>
      </c>
      <c r="H30" s="1">
        <f t="shared" si="5"/>
        <v>66</v>
      </c>
      <c r="I30" s="1"/>
      <c r="J30" s="1">
        <f t="shared" si="2"/>
        <v>226</v>
      </c>
      <c r="K30" s="1">
        <f t="shared" si="6"/>
        <v>27</v>
      </c>
      <c r="L30" s="1">
        <f t="shared" si="4"/>
        <v>253</v>
      </c>
      <c r="M30" s="74"/>
    </row>
    <row r="31" spans="1:13" ht="9.9499999999999993" customHeight="1" x14ac:dyDescent="0.2">
      <c r="A31" s="13" t="s">
        <v>32</v>
      </c>
      <c r="B31" s="1">
        <v>108</v>
      </c>
      <c r="C31" s="1">
        <v>13</v>
      </c>
      <c r="D31" s="1">
        <f t="shared" si="0"/>
        <v>121</v>
      </c>
      <c r="E31" s="1"/>
      <c r="F31" s="1">
        <v>5</v>
      </c>
      <c r="G31" s="1" t="s">
        <v>3</v>
      </c>
      <c r="H31" s="1">
        <f>F31</f>
        <v>5</v>
      </c>
      <c r="I31" s="1"/>
      <c r="J31" s="1">
        <f t="shared" si="2"/>
        <v>113</v>
      </c>
      <c r="K31" s="1">
        <f>C31</f>
        <v>13</v>
      </c>
      <c r="L31" s="1">
        <f t="shared" si="4"/>
        <v>126</v>
      </c>
      <c r="M31" s="74"/>
    </row>
    <row r="32" spans="1:13" ht="9.9499999999999993" customHeight="1" x14ac:dyDescent="0.2">
      <c r="A32" s="13" t="s">
        <v>33</v>
      </c>
      <c r="B32" s="1">
        <v>335</v>
      </c>
      <c r="C32" s="1">
        <v>38</v>
      </c>
      <c r="D32" s="1">
        <f t="shared" si="0"/>
        <v>373</v>
      </c>
      <c r="E32" s="1"/>
      <c r="F32" s="1">
        <v>12</v>
      </c>
      <c r="G32" s="1">
        <v>3</v>
      </c>
      <c r="H32" s="1">
        <f t="shared" si="5"/>
        <v>15</v>
      </c>
      <c r="I32" s="1"/>
      <c r="J32" s="1">
        <f t="shared" si="2"/>
        <v>347</v>
      </c>
      <c r="K32" s="1">
        <f t="shared" si="6"/>
        <v>41</v>
      </c>
      <c r="L32" s="1">
        <f t="shared" si="4"/>
        <v>388</v>
      </c>
      <c r="M32" s="74"/>
    </row>
    <row r="33" spans="1:24" ht="9.9499999999999993" customHeight="1" x14ac:dyDescent="0.2">
      <c r="A33" s="13" t="s">
        <v>20</v>
      </c>
      <c r="B33" s="1">
        <v>294</v>
      </c>
      <c r="C33" s="1">
        <v>20</v>
      </c>
      <c r="D33" s="1">
        <f t="shared" si="0"/>
        <v>314</v>
      </c>
      <c r="E33" s="1"/>
      <c r="F33" s="1">
        <v>56</v>
      </c>
      <c r="G33" s="1">
        <v>6</v>
      </c>
      <c r="H33" s="1">
        <f t="shared" si="5"/>
        <v>62</v>
      </c>
      <c r="I33" s="1"/>
      <c r="J33" s="1">
        <f t="shared" si="2"/>
        <v>350</v>
      </c>
      <c r="K33" s="1">
        <f t="shared" si="6"/>
        <v>26</v>
      </c>
      <c r="L33" s="1">
        <f t="shared" si="4"/>
        <v>376</v>
      </c>
      <c r="M33" s="74"/>
    </row>
    <row r="34" spans="1:24" ht="9.9499999999999993" customHeight="1" x14ac:dyDescent="0.2">
      <c r="A34" s="13" t="s">
        <v>21</v>
      </c>
      <c r="B34" s="1">
        <v>309</v>
      </c>
      <c r="C34" s="1">
        <v>49</v>
      </c>
      <c r="D34" s="1">
        <f t="shared" si="0"/>
        <v>358</v>
      </c>
      <c r="E34" s="1"/>
      <c r="F34" s="1">
        <v>14</v>
      </c>
      <c r="G34" s="1">
        <v>2</v>
      </c>
      <c r="H34" s="1">
        <f t="shared" si="5"/>
        <v>16</v>
      </c>
      <c r="I34" s="1"/>
      <c r="J34" s="1">
        <f t="shared" si="2"/>
        <v>323</v>
      </c>
      <c r="K34" s="1">
        <f t="shared" si="6"/>
        <v>51</v>
      </c>
      <c r="L34" s="1">
        <f t="shared" si="4"/>
        <v>374</v>
      </c>
      <c r="M34" s="74"/>
    </row>
    <row r="35" spans="1:24" ht="9.9499999999999993" customHeight="1" x14ac:dyDescent="0.2">
      <c r="A35" s="15" t="s">
        <v>22</v>
      </c>
      <c r="B35" s="2">
        <f>B13+B14+B15+B16</f>
        <v>2298</v>
      </c>
      <c r="C35" s="2">
        <f>C13+C14+C15+C16</f>
        <v>489</v>
      </c>
      <c r="D35" s="2">
        <f>D13+D14+D15+D16</f>
        <v>2787</v>
      </c>
      <c r="E35" s="2"/>
      <c r="F35" s="2">
        <f>F13+F14+F15+F16</f>
        <v>146</v>
      </c>
      <c r="G35" s="2">
        <f>G13+G15+G16</f>
        <v>27</v>
      </c>
      <c r="H35" s="2">
        <f>H13+H14+H15+H16</f>
        <v>173</v>
      </c>
      <c r="I35" s="2"/>
      <c r="J35" s="2">
        <f>J13+J14+J15+J16</f>
        <v>2444</v>
      </c>
      <c r="K35" s="2">
        <f>K13+K14+K15+K16</f>
        <v>516</v>
      </c>
      <c r="L35" s="2">
        <f>L13+L14+L15+L16</f>
        <v>2960</v>
      </c>
      <c r="M35" s="74"/>
    </row>
    <row r="36" spans="1:24" ht="9.9499999999999993" customHeight="1" x14ac:dyDescent="0.2">
      <c r="A36" s="15" t="s">
        <v>23</v>
      </c>
      <c r="B36" s="2">
        <f>B17+B20+B21+B22</f>
        <v>964</v>
      </c>
      <c r="C36" s="2">
        <f>C17+C20+C21+C22</f>
        <v>229</v>
      </c>
      <c r="D36" s="2">
        <f>D17+D20+D21+D22</f>
        <v>1193</v>
      </c>
      <c r="E36" s="2"/>
      <c r="F36" s="2">
        <f>F17+F20+F21+F22</f>
        <v>110</v>
      </c>
      <c r="G36" s="2">
        <f>G20+G21+G22+G17</f>
        <v>29</v>
      </c>
      <c r="H36" s="2">
        <f>H17+H20+H21+H22</f>
        <v>139</v>
      </c>
      <c r="I36" s="2"/>
      <c r="J36" s="2">
        <f>J17+J20+J21+J22</f>
        <v>1074</v>
      </c>
      <c r="K36" s="2">
        <f>K17+K20+K21+K22</f>
        <v>258</v>
      </c>
      <c r="L36" s="2">
        <f>L17+L20+L21+L22</f>
        <v>1332</v>
      </c>
      <c r="M36" s="74"/>
    </row>
    <row r="37" spans="1:24" ht="9.9499999999999993" customHeight="1" x14ac:dyDescent="0.2">
      <c r="A37" s="15" t="s">
        <v>24</v>
      </c>
      <c r="B37" s="2">
        <f>B23+B24+B25+B26</f>
        <v>691</v>
      </c>
      <c r="C37" s="2">
        <f>C23+C24+C25+C26</f>
        <v>123</v>
      </c>
      <c r="D37" s="2">
        <f>D23+D24+D25+D26</f>
        <v>814</v>
      </c>
      <c r="E37" s="2"/>
      <c r="F37" s="2">
        <f>F23+F24+F25+F26</f>
        <v>116</v>
      </c>
      <c r="G37" s="2">
        <f>G23+G24+G25+G26</f>
        <v>31</v>
      </c>
      <c r="H37" s="2">
        <f>H23+H24+H25+H26</f>
        <v>147</v>
      </c>
      <c r="I37" s="2"/>
      <c r="J37" s="2">
        <f>J23+J24+J25+J26</f>
        <v>807</v>
      </c>
      <c r="K37" s="2">
        <f>K23+K24+K25+K26</f>
        <v>154</v>
      </c>
      <c r="L37" s="2">
        <f>L23+L24+L25+L26</f>
        <v>961</v>
      </c>
      <c r="M37" s="74"/>
    </row>
    <row r="38" spans="1:24" ht="9.9499999999999993" customHeight="1" x14ac:dyDescent="0.2">
      <c r="A38" s="15" t="s">
        <v>25</v>
      </c>
      <c r="B38" s="2">
        <f>B27+B28+B29+B30+B31+B32</f>
        <v>1376</v>
      </c>
      <c r="C38" s="2">
        <f>C27+C28+C29+C30+C31+C32</f>
        <v>164</v>
      </c>
      <c r="D38" s="2">
        <f>D27+D28+D29+D30+D31+D32</f>
        <v>1540</v>
      </c>
      <c r="E38" s="2"/>
      <c r="F38" s="2">
        <f>F27+F28+F29+F30+F31+F32</f>
        <v>173</v>
      </c>
      <c r="G38" s="2">
        <f>G27+G29+G30+G32+G28</f>
        <v>17</v>
      </c>
      <c r="H38" s="2">
        <f>H27+H28+H29+H30+H31+H32</f>
        <v>190</v>
      </c>
      <c r="I38" s="2"/>
      <c r="J38" s="2">
        <f>J27+J28+J29+J30+J31+J32</f>
        <v>1549</v>
      </c>
      <c r="K38" s="2">
        <f>K27+K28+K29+K30+K31+K32</f>
        <v>181</v>
      </c>
      <c r="L38" s="2">
        <f>L27+L28+L29+L30+L31+L32</f>
        <v>1730</v>
      </c>
      <c r="M38" s="74"/>
    </row>
    <row r="39" spans="1:24" ht="9.9499999999999993" customHeight="1" x14ac:dyDescent="0.2">
      <c r="A39" s="16" t="s">
        <v>26</v>
      </c>
      <c r="B39" s="28">
        <f>B33+B34</f>
        <v>603</v>
      </c>
      <c r="C39" s="28">
        <f>C33+C34</f>
        <v>69</v>
      </c>
      <c r="D39" s="28">
        <f>D33+D34</f>
        <v>672</v>
      </c>
      <c r="E39" s="28"/>
      <c r="F39" s="28">
        <f>F33+F34</f>
        <v>70</v>
      </c>
      <c r="G39" s="28">
        <f>G33+G34</f>
        <v>8</v>
      </c>
      <c r="H39" s="2">
        <f>H33+H34</f>
        <v>78</v>
      </c>
      <c r="I39" s="28"/>
      <c r="J39" s="2">
        <f>J33+J34</f>
        <v>673</v>
      </c>
      <c r="K39" s="2">
        <f>K33+K34</f>
        <v>77</v>
      </c>
      <c r="L39" s="2">
        <f>L33+L34</f>
        <v>750</v>
      </c>
      <c r="M39" s="74"/>
    </row>
    <row r="40" spans="1:24" ht="9.9499999999999993" customHeight="1" x14ac:dyDescent="0.2">
      <c r="A40" s="17" t="s">
        <v>27</v>
      </c>
      <c r="B40" s="28">
        <f>B35+B36+B37+B38+B39</f>
        <v>5932</v>
      </c>
      <c r="C40" s="28">
        <f>C35+C36+C37+C38+C39</f>
        <v>1074</v>
      </c>
      <c r="D40" s="28">
        <f>D35+D36+D37+D38+D39</f>
        <v>7006</v>
      </c>
      <c r="E40" s="28"/>
      <c r="F40" s="28">
        <f>F35+F36+F37+F38+F39</f>
        <v>615</v>
      </c>
      <c r="G40" s="28">
        <f>G35+G36+G37+G38+G39</f>
        <v>112</v>
      </c>
      <c r="H40" s="2">
        <f>H35+H36+H37+H38+H39</f>
        <v>727</v>
      </c>
      <c r="I40" s="28"/>
      <c r="J40" s="2">
        <f>J35+J36+J37+J38+J39</f>
        <v>6547</v>
      </c>
      <c r="K40" s="2">
        <f>K35+K36+K37+K38+K39</f>
        <v>1186</v>
      </c>
      <c r="L40" s="2">
        <f>L35+L36+L37+L38+L39</f>
        <v>7733</v>
      </c>
      <c r="M40" s="74"/>
      <c r="N40" s="74"/>
      <c r="O40" s="74"/>
    </row>
    <row r="41" spans="1:24" ht="3" customHeight="1" x14ac:dyDescent="0.2">
      <c r="A41" s="29"/>
      <c r="B41" s="12"/>
      <c r="C41" s="8"/>
      <c r="D41" s="8"/>
      <c r="E41" s="8"/>
      <c r="F41" s="8"/>
      <c r="G41" s="8"/>
      <c r="H41" s="8"/>
      <c r="I41" s="8"/>
      <c r="J41" s="8"/>
      <c r="K41" s="8"/>
      <c r="L41" s="12"/>
      <c r="M41" s="74"/>
    </row>
    <row r="42" spans="1:24" s="22" customFormat="1" ht="9.9499999999999993" customHeight="1" x14ac:dyDescent="0.2">
      <c r="A42" s="24"/>
      <c r="B42" s="241" t="s">
        <v>39</v>
      </c>
      <c r="C42" s="241"/>
      <c r="D42" s="241"/>
      <c r="E42" s="241"/>
      <c r="F42" s="241"/>
      <c r="G42" s="241"/>
      <c r="H42" s="241"/>
      <c r="I42" s="241"/>
      <c r="J42" s="241"/>
      <c r="K42" s="241"/>
      <c r="L42" s="241"/>
      <c r="M42" s="74"/>
    </row>
    <row r="43" spans="1:24" ht="3" customHeight="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74"/>
    </row>
    <row r="44" spans="1:24" ht="9.9499999999999993" customHeight="1" x14ac:dyDescent="0.2">
      <c r="A44" s="13" t="s">
        <v>5</v>
      </c>
      <c r="B44" s="30">
        <f>(B13/$D$13)*100</f>
        <v>82.857142857142861</v>
      </c>
      <c r="C44" s="30">
        <f>(C13/$D$13)*100</f>
        <v>17.142857142857142</v>
      </c>
      <c r="D44" s="30">
        <f>(D13/$D$13)*100</f>
        <v>100</v>
      </c>
      <c r="E44" s="4"/>
      <c r="F44" s="30">
        <f>(F13/$H$13)*100</f>
        <v>81.632653061224488</v>
      </c>
      <c r="G44" s="30">
        <f>(G13/$H$13)*100</f>
        <v>18.367346938775512</v>
      </c>
      <c r="H44" s="30">
        <f>(H13/$H$13)*100</f>
        <v>100</v>
      </c>
      <c r="I44" s="30"/>
      <c r="J44" s="30">
        <f>(J13/$L$13)*100</f>
        <v>82.805816937553473</v>
      </c>
      <c r="K44" s="30">
        <f>(K13/$L$13)*100</f>
        <v>17.194183062446537</v>
      </c>
      <c r="L44" s="30">
        <f>(L13/$L$13)*100</f>
        <v>100</v>
      </c>
      <c r="M44" s="74"/>
      <c r="N44" s="13"/>
      <c r="O44" s="86"/>
      <c r="P44" s="86"/>
      <c r="Q44" s="86"/>
      <c r="R44" s="86"/>
      <c r="S44" s="86"/>
      <c r="T44" s="4"/>
      <c r="V44" s="86"/>
      <c r="W44" s="86"/>
      <c r="X44" s="86"/>
    </row>
    <row r="45" spans="1:24" ht="9.9499999999999993" customHeight="1" x14ac:dyDescent="0.2">
      <c r="A45" s="13" t="s">
        <v>28</v>
      </c>
      <c r="B45" s="30">
        <f>(B14/$D$14)*100</f>
        <v>76.712328767123282</v>
      </c>
      <c r="C45" s="30">
        <f>(C14/$D$14)*100</f>
        <v>23.287671232876711</v>
      </c>
      <c r="D45" s="30">
        <f>(D14/$D$14)*100</f>
        <v>100</v>
      </c>
      <c r="E45" s="4"/>
      <c r="F45" s="30">
        <v>100</v>
      </c>
      <c r="G45" s="1" t="s">
        <v>3</v>
      </c>
      <c r="H45" s="30">
        <v>100</v>
      </c>
      <c r="I45" s="30"/>
      <c r="J45" s="30">
        <f t="shared" ref="J45:L46" si="7">(J14/$L14)*100</f>
        <v>77.027027027027032</v>
      </c>
      <c r="K45" s="30">
        <f t="shared" si="7"/>
        <v>22.972972972972975</v>
      </c>
      <c r="L45" s="30">
        <f t="shared" si="7"/>
        <v>100</v>
      </c>
      <c r="M45" s="74"/>
      <c r="N45" s="13"/>
      <c r="O45" s="86"/>
      <c r="P45" s="86"/>
      <c r="Q45" s="86"/>
      <c r="R45" s="86"/>
      <c r="S45" s="86"/>
      <c r="T45" s="4"/>
      <c r="V45" s="86"/>
      <c r="W45" s="86"/>
      <c r="X45" s="86"/>
    </row>
    <row r="46" spans="1:24" ht="9.9499999999999993" customHeight="1" x14ac:dyDescent="0.2">
      <c r="A46" s="13" t="s">
        <v>7</v>
      </c>
      <c r="B46" s="30">
        <f>(B15/$D$15)*100</f>
        <v>86.915887850467286</v>
      </c>
      <c r="C46" s="30">
        <f>(C15/$D$15)*100</f>
        <v>13.084112149532709</v>
      </c>
      <c r="D46" s="30">
        <f>(D15/$D$15)*100</f>
        <v>100</v>
      </c>
      <c r="E46" s="4"/>
      <c r="F46" s="30">
        <f>(F15/$H15)*100</f>
        <v>84.615384615384613</v>
      </c>
      <c r="G46" s="30">
        <f>(G15/$H15)*100</f>
        <v>15.384615384615385</v>
      </c>
      <c r="H46" s="30">
        <f>(H15/$H15)*100</f>
        <v>100</v>
      </c>
      <c r="I46" s="30"/>
      <c r="J46" s="30">
        <f t="shared" si="7"/>
        <v>86.784140969162991</v>
      </c>
      <c r="K46" s="30">
        <f t="shared" si="7"/>
        <v>13.215859030837004</v>
      </c>
      <c r="L46" s="30">
        <f t="shared" si="7"/>
        <v>100</v>
      </c>
      <c r="M46" s="74"/>
      <c r="N46" s="13"/>
      <c r="O46" s="86"/>
      <c r="P46" s="86"/>
      <c r="Q46" s="86"/>
      <c r="R46" s="86"/>
      <c r="S46" s="86"/>
      <c r="T46" s="4"/>
      <c r="V46" s="86"/>
      <c r="W46" s="86"/>
      <c r="X46" s="86"/>
    </row>
    <row r="47" spans="1:24" ht="9.9499999999999993" customHeight="1" x14ac:dyDescent="0.2">
      <c r="A47" s="13" t="s">
        <v>6</v>
      </c>
      <c r="B47" s="30">
        <f>(B16/$D$16)*100</f>
        <v>81.739130434782609</v>
      </c>
      <c r="C47" s="30">
        <f>(C16/$D$16)*100</f>
        <v>18.260869565217391</v>
      </c>
      <c r="D47" s="30">
        <f>(D16/$D$16)*100</f>
        <v>100</v>
      </c>
      <c r="E47" s="4"/>
      <c r="F47" s="30">
        <f t="shared" ref="F47:H48" si="8">(F16/$H16)*100</f>
        <v>85.454545454545453</v>
      </c>
      <c r="G47" s="30">
        <f t="shared" si="8"/>
        <v>14.545454545454545</v>
      </c>
      <c r="H47" s="30">
        <f t="shared" si="8"/>
        <v>100</v>
      </c>
      <c r="I47" s="30"/>
      <c r="J47" s="30">
        <f t="shared" ref="J47:L48" si="9">(J16/$L16)*100</f>
        <v>82.013422818791952</v>
      </c>
      <c r="K47" s="30">
        <f t="shared" si="9"/>
        <v>17.986577181208055</v>
      </c>
      <c r="L47" s="30">
        <f t="shared" si="9"/>
        <v>100</v>
      </c>
      <c r="M47" s="74"/>
      <c r="N47" s="13"/>
      <c r="O47" s="86"/>
      <c r="P47" s="86"/>
      <c r="Q47" s="86"/>
      <c r="R47" s="86"/>
      <c r="S47" s="86"/>
      <c r="T47" s="4"/>
      <c r="V47" s="86"/>
      <c r="W47" s="86"/>
      <c r="X47" s="86"/>
    </row>
    <row r="48" spans="1:24" ht="9.9499999999999993" customHeight="1" x14ac:dyDescent="0.2">
      <c r="A48" s="13" t="s">
        <v>29</v>
      </c>
      <c r="B48" s="30">
        <f>(B17/$D$17)*100</f>
        <v>85.18518518518519</v>
      </c>
      <c r="C48" s="30">
        <f>(C17/$D$17)*100</f>
        <v>14.814814814814813</v>
      </c>
      <c r="D48" s="30">
        <f>(D17/$D$17)*100</f>
        <v>100</v>
      </c>
      <c r="E48" s="4"/>
      <c r="F48" s="30">
        <f t="shared" si="8"/>
        <v>80</v>
      </c>
      <c r="G48" s="1" t="s">
        <v>3</v>
      </c>
      <c r="H48" s="30">
        <v>100</v>
      </c>
      <c r="I48" s="30"/>
      <c r="J48" s="30">
        <f t="shared" si="9"/>
        <v>85</v>
      </c>
      <c r="K48" s="30">
        <f t="shared" si="9"/>
        <v>15</v>
      </c>
      <c r="L48" s="30">
        <v>100</v>
      </c>
      <c r="M48" s="74"/>
      <c r="N48" s="13"/>
      <c r="O48" s="86"/>
      <c r="P48" s="86"/>
      <c r="Q48" s="86"/>
      <c r="R48" s="86"/>
      <c r="S48" s="86"/>
      <c r="T48" s="4"/>
      <c r="V48" s="86"/>
      <c r="W48" s="86"/>
      <c r="X48" s="86"/>
    </row>
    <row r="49" spans="1:24" ht="9.9499999999999993" customHeight="1" x14ac:dyDescent="0.2">
      <c r="A49" s="13" t="s">
        <v>9</v>
      </c>
      <c r="B49" s="30">
        <f>(B20/$D$20)*100</f>
        <v>80.566801619433207</v>
      </c>
      <c r="C49" s="30">
        <f>(C20/$D$20)*100</f>
        <v>19.4331983805668</v>
      </c>
      <c r="D49" s="30">
        <f>(D20/$D$20)*100</f>
        <v>100</v>
      </c>
      <c r="E49" s="4"/>
      <c r="F49" s="30">
        <f t="shared" ref="F49:H56" si="10">(F20/$H20)*100</f>
        <v>80.952380952380949</v>
      </c>
      <c r="G49" s="30">
        <f t="shared" si="10"/>
        <v>19.047619047619047</v>
      </c>
      <c r="H49" s="30">
        <f t="shared" si="10"/>
        <v>100</v>
      </c>
      <c r="I49" s="30"/>
      <c r="J49" s="30">
        <f t="shared" ref="J49:L69" si="11">(J20/$L20)*100</f>
        <v>80.61041292639139</v>
      </c>
      <c r="K49" s="30">
        <f t="shared" si="11"/>
        <v>19.389587073608617</v>
      </c>
      <c r="L49" s="30">
        <f t="shared" si="11"/>
        <v>100</v>
      </c>
      <c r="M49" s="74"/>
      <c r="N49" s="13"/>
      <c r="O49" s="86"/>
      <c r="P49" s="86"/>
      <c r="Q49" s="86"/>
      <c r="R49" s="86"/>
      <c r="S49" s="86"/>
      <c r="T49" s="4"/>
      <c r="V49" s="86"/>
      <c r="W49" s="86"/>
      <c r="X49" s="86"/>
    </row>
    <row r="50" spans="1:24" ht="9.9499999999999993" customHeight="1" x14ac:dyDescent="0.2">
      <c r="A50" s="13" t="s">
        <v>10</v>
      </c>
      <c r="B50" s="30">
        <f>(B21/$D$21)*100</f>
        <v>80.128205128205138</v>
      </c>
      <c r="C50" s="30">
        <f>(C21/$D$21)*100</f>
        <v>19.871794871794872</v>
      </c>
      <c r="D50" s="30">
        <f>(D21/$D$21)*100</f>
        <v>100</v>
      </c>
      <c r="E50" s="4"/>
      <c r="F50" s="30">
        <f t="shared" si="10"/>
        <v>90</v>
      </c>
      <c r="G50" s="30">
        <f t="shared" si="10"/>
        <v>10</v>
      </c>
      <c r="H50" s="30">
        <f t="shared" si="10"/>
        <v>100</v>
      </c>
      <c r="I50" s="30"/>
      <c r="J50" s="30">
        <f t="shared" si="11"/>
        <v>80.722891566265062</v>
      </c>
      <c r="K50" s="30">
        <f t="shared" si="11"/>
        <v>19.277108433734941</v>
      </c>
      <c r="L50" s="30">
        <f t="shared" si="11"/>
        <v>100</v>
      </c>
      <c r="M50" s="74"/>
      <c r="N50" s="13"/>
      <c r="O50" s="86"/>
      <c r="P50" s="86"/>
      <c r="Q50" s="86"/>
      <c r="R50" s="86"/>
      <c r="S50" s="86"/>
      <c r="T50" s="4"/>
      <c r="V50" s="86"/>
      <c r="W50" s="86"/>
      <c r="X50" s="86"/>
    </row>
    <row r="51" spans="1:24" ht="9.9499999999999993" customHeight="1" x14ac:dyDescent="0.2">
      <c r="A51" s="13" t="s">
        <v>11</v>
      </c>
      <c r="B51" s="30">
        <f>(B22/$D$22)*100</f>
        <v>77.289377289377299</v>
      </c>
      <c r="C51" s="30">
        <f>(C22/$D$22)*100</f>
        <v>22.710622710622712</v>
      </c>
      <c r="D51" s="30">
        <f>(D22/$D$22)*100</f>
        <v>100</v>
      </c>
      <c r="E51" s="4"/>
      <c r="F51" s="30">
        <f t="shared" si="10"/>
        <v>75</v>
      </c>
      <c r="G51" s="30">
        <f t="shared" si="10"/>
        <v>25</v>
      </c>
      <c r="H51" s="30">
        <f t="shared" si="10"/>
        <v>100</v>
      </c>
      <c r="I51" s="30"/>
      <c r="J51" s="30">
        <f t="shared" si="11"/>
        <v>76.899696048632222</v>
      </c>
      <c r="K51" s="30">
        <f t="shared" si="11"/>
        <v>23.100303951367781</v>
      </c>
      <c r="L51" s="30">
        <f t="shared" si="11"/>
        <v>100</v>
      </c>
      <c r="M51" s="74"/>
      <c r="N51" s="15"/>
      <c r="O51" s="86"/>
      <c r="P51" s="86"/>
      <c r="Q51" s="86"/>
      <c r="R51" s="86"/>
      <c r="S51" s="86"/>
      <c r="T51" s="4"/>
      <c r="V51" s="86"/>
      <c r="W51" s="86"/>
      <c r="X51" s="86"/>
    </row>
    <row r="52" spans="1:24" ht="9.9499999999999993" customHeight="1" x14ac:dyDescent="0.2">
      <c r="A52" s="13" t="s">
        <v>12</v>
      </c>
      <c r="B52" s="30">
        <f>(B23/$D$23)*100</f>
        <v>80.281690140845072</v>
      </c>
      <c r="C52" s="30">
        <f>(C23/$D$23)*100</f>
        <v>19.718309859154928</v>
      </c>
      <c r="D52" s="30">
        <f>(D23/$D$23)*100</f>
        <v>100</v>
      </c>
      <c r="E52" s="4"/>
      <c r="F52" s="30">
        <f t="shared" si="10"/>
        <v>71.186440677966104</v>
      </c>
      <c r="G52" s="30">
        <f t="shared" si="10"/>
        <v>28.8135593220339</v>
      </c>
      <c r="H52" s="30">
        <f t="shared" si="10"/>
        <v>100</v>
      </c>
      <c r="I52" s="30"/>
      <c r="J52" s="30">
        <f t="shared" si="11"/>
        <v>78.308823529411768</v>
      </c>
      <c r="K52" s="30">
        <f t="shared" si="11"/>
        <v>21.691176470588236</v>
      </c>
      <c r="L52" s="30">
        <f t="shared" si="11"/>
        <v>100</v>
      </c>
      <c r="M52" s="74"/>
      <c r="N52" s="15"/>
      <c r="O52" s="86"/>
      <c r="P52" s="86"/>
      <c r="Q52" s="86"/>
      <c r="R52" s="86"/>
      <c r="S52" s="86"/>
      <c r="T52" s="4"/>
      <c r="V52" s="86"/>
      <c r="W52" s="86"/>
      <c r="X52" s="86"/>
    </row>
    <row r="53" spans="1:24" ht="9.9499999999999993" customHeight="1" x14ac:dyDescent="0.2">
      <c r="A53" s="13" t="s">
        <v>13</v>
      </c>
      <c r="B53" s="30">
        <f>(B24/$D$24)*100</f>
        <v>84.415584415584405</v>
      </c>
      <c r="C53" s="30">
        <f>(C24/$D$24)*100</f>
        <v>15.584415584415584</v>
      </c>
      <c r="D53" s="30">
        <f>(D24/$D$24)*100</f>
        <v>100</v>
      </c>
      <c r="E53" s="4"/>
      <c r="F53" s="30">
        <f t="shared" si="10"/>
        <v>86.666666666666671</v>
      </c>
      <c r="G53" s="30">
        <f t="shared" si="10"/>
        <v>13.333333333333334</v>
      </c>
      <c r="H53" s="30">
        <f t="shared" si="10"/>
        <v>100</v>
      </c>
      <c r="I53" s="30"/>
      <c r="J53" s="30">
        <f t="shared" si="11"/>
        <v>84.782608695652172</v>
      </c>
      <c r="K53" s="30">
        <f t="shared" si="11"/>
        <v>15.217391304347828</v>
      </c>
      <c r="L53" s="30">
        <f t="shared" si="11"/>
        <v>100</v>
      </c>
      <c r="M53" s="74"/>
      <c r="N53" s="13"/>
      <c r="O53" s="86"/>
      <c r="P53" s="86"/>
      <c r="Q53" s="86"/>
      <c r="R53" s="86"/>
      <c r="S53" s="86"/>
      <c r="T53" s="4"/>
      <c r="V53" s="86"/>
      <c r="W53" s="86"/>
      <c r="X53" s="86"/>
    </row>
    <row r="54" spans="1:24" ht="9.9499999999999993" customHeight="1" x14ac:dyDescent="0.2">
      <c r="A54" s="13" t="s">
        <v>14</v>
      </c>
      <c r="B54" s="30">
        <f>(B25/$D$25)*100</f>
        <v>86.633663366336634</v>
      </c>
      <c r="C54" s="30">
        <f>(C25/$D$25)*100</f>
        <v>13.366336633663368</v>
      </c>
      <c r="D54" s="30">
        <f>(D25/$D$25)*100</f>
        <v>100</v>
      </c>
      <c r="E54" s="4"/>
      <c r="F54" s="30">
        <f t="shared" si="10"/>
        <v>85.714285714285708</v>
      </c>
      <c r="G54" s="30">
        <f t="shared" si="10"/>
        <v>14.285714285714285</v>
      </c>
      <c r="H54" s="30">
        <f t="shared" si="10"/>
        <v>100</v>
      </c>
      <c r="I54" s="30"/>
      <c r="J54" s="30">
        <f t="shared" si="11"/>
        <v>86.54708520179372</v>
      </c>
      <c r="K54" s="30">
        <f t="shared" si="11"/>
        <v>13.452914798206278</v>
      </c>
      <c r="L54" s="30">
        <f t="shared" si="11"/>
        <v>100</v>
      </c>
      <c r="M54" s="74"/>
      <c r="N54" s="15"/>
      <c r="O54" s="86"/>
      <c r="P54" s="86"/>
      <c r="Q54" s="86"/>
      <c r="R54" s="86"/>
      <c r="S54" s="86"/>
      <c r="T54" s="4"/>
      <c r="V54" s="86"/>
      <c r="W54" s="86"/>
      <c r="X54" s="86"/>
    </row>
    <row r="55" spans="1:24" ht="9.9499999999999993" customHeight="1" x14ac:dyDescent="0.2">
      <c r="A55" s="13" t="s">
        <v>15</v>
      </c>
      <c r="B55" s="30">
        <f>(B26/$D$26)*100</f>
        <v>86.956521739130437</v>
      </c>
      <c r="C55" s="30">
        <f>(C26/$D$26)*100</f>
        <v>13.043478260869565</v>
      </c>
      <c r="D55" s="30">
        <f>(D26/$D$26)*100</f>
        <v>100</v>
      </c>
      <c r="E55" s="4"/>
      <c r="F55" s="30">
        <f t="shared" si="10"/>
        <v>82.692307692307693</v>
      </c>
      <c r="G55" s="30">
        <f t="shared" si="10"/>
        <v>17.307692307692307</v>
      </c>
      <c r="H55" s="30">
        <f t="shared" si="10"/>
        <v>100</v>
      </c>
      <c r="I55" s="30"/>
      <c r="J55" s="30">
        <f t="shared" si="11"/>
        <v>86.36363636363636</v>
      </c>
      <c r="K55" s="30">
        <f t="shared" si="11"/>
        <v>13.636363636363635</v>
      </c>
      <c r="L55" s="30">
        <f t="shared" si="11"/>
        <v>100</v>
      </c>
      <c r="M55" s="74"/>
      <c r="N55" s="17"/>
      <c r="O55" s="86"/>
      <c r="P55" s="86"/>
      <c r="Q55" s="86"/>
      <c r="R55" s="86"/>
      <c r="S55" s="86"/>
      <c r="T55" s="4"/>
      <c r="V55" s="86"/>
      <c r="W55" s="86"/>
      <c r="X55" s="86"/>
    </row>
    <row r="56" spans="1:24" ht="9.9499999999999993" customHeight="1" x14ac:dyDescent="0.2">
      <c r="A56" s="13" t="s">
        <v>16</v>
      </c>
      <c r="B56" s="30">
        <f>(B27/$D$27)*100</f>
        <v>85.815602836879435</v>
      </c>
      <c r="C56" s="30">
        <f>(C27/$D$27)*100</f>
        <v>14.184397163120568</v>
      </c>
      <c r="D56" s="30">
        <f>(D27/$D$27)*100</f>
        <v>100</v>
      </c>
      <c r="E56" s="4"/>
      <c r="F56" s="30">
        <f t="shared" si="10"/>
        <v>83.333333333333343</v>
      </c>
      <c r="G56" s="30">
        <f t="shared" si="10"/>
        <v>16.666666666666664</v>
      </c>
      <c r="H56" s="30">
        <f t="shared" si="10"/>
        <v>100</v>
      </c>
      <c r="I56" s="30"/>
      <c r="J56" s="30">
        <f t="shared" si="11"/>
        <v>85.666666666666671</v>
      </c>
      <c r="K56" s="30">
        <f t="shared" si="11"/>
        <v>14.333333333333334</v>
      </c>
      <c r="L56" s="30">
        <f t="shared" si="11"/>
        <v>100</v>
      </c>
      <c r="M56" s="74"/>
      <c r="N56" s="13"/>
      <c r="O56" s="86"/>
      <c r="P56" s="86"/>
      <c r="Q56" s="86"/>
      <c r="R56" s="86"/>
      <c r="S56" s="86"/>
      <c r="T56" s="4"/>
      <c r="V56" s="86"/>
      <c r="W56" s="86"/>
      <c r="X56" s="86"/>
    </row>
    <row r="57" spans="1:24" ht="9.9499999999999993" customHeight="1" x14ac:dyDescent="0.2">
      <c r="A57" s="13" t="s">
        <v>17</v>
      </c>
      <c r="B57" s="30">
        <f>(B28/$D$28)*100</f>
        <v>85.15625</v>
      </c>
      <c r="C57" s="30">
        <f>(C28/$D$28)*100</f>
        <v>14.84375</v>
      </c>
      <c r="D57" s="30">
        <f>(D28/$D$28)*100</f>
        <v>100</v>
      </c>
      <c r="E57" s="4"/>
      <c r="F57" s="30">
        <f t="shared" ref="F57:F69" si="12">(F28/$H28)*100</f>
        <v>66.666666666666657</v>
      </c>
      <c r="G57" s="1" t="s">
        <v>3</v>
      </c>
      <c r="H57" s="30">
        <f t="shared" ref="H57:H69" si="13">(H28/$H28)*100</f>
        <v>100</v>
      </c>
      <c r="I57" s="30"/>
      <c r="J57" s="30">
        <f t="shared" si="11"/>
        <v>84.732824427480907</v>
      </c>
      <c r="K57" s="30">
        <f t="shared" si="11"/>
        <v>15.267175572519085</v>
      </c>
      <c r="L57" s="30">
        <f t="shared" si="11"/>
        <v>100</v>
      </c>
      <c r="M57" s="74"/>
      <c r="N57" s="13"/>
      <c r="O57" s="86"/>
      <c r="P57" s="86"/>
      <c r="Q57" s="86"/>
      <c r="R57" s="86"/>
      <c r="S57" s="86"/>
      <c r="T57" s="4"/>
      <c r="V57" s="86"/>
      <c r="W57" s="86"/>
      <c r="X57" s="86"/>
    </row>
    <row r="58" spans="1:24" ht="9.9499999999999993" customHeight="1" x14ac:dyDescent="0.2">
      <c r="A58" s="13" t="s">
        <v>18</v>
      </c>
      <c r="B58" s="30">
        <f>(B29/$D$29)*100</f>
        <v>92.873051224944319</v>
      </c>
      <c r="C58" s="30">
        <f>(C29/$D$29)*100</f>
        <v>7.1269487750556788</v>
      </c>
      <c r="D58" s="30">
        <f>(D29/$D$29)*100</f>
        <v>100</v>
      </c>
      <c r="E58" s="4"/>
      <c r="F58" s="30">
        <f t="shared" si="12"/>
        <v>93.975903614457835</v>
      </c>
      <c r="G58" s="30">
        <f t="shared" ref="G58:G69" si="14">(G29/$H29)*100</f>
        <v>6.024096385542169</v>
      </c>
      <c r="H58" s="30">
        <f t="shared" si="13"/>
        <v>100</v>
      </c>
      <c r="I58" s="30"/>
      <c r="J58" s="30">
        <f t="shared" si="11"/>
        <v>93.045112781954884</v>
      </c>
      <c r="K58" s="30">
        <f t="shared" si="11"/>
        <v>6.954887218045112</v>
      </c>
      <c r="L58" s="30">
        <f t="shared" si="11"/>
        <v>100</v>
      </c>
      <c r="M58" s="74"/>
      <c r="N58" s="15"/>
      <c r="O58" s="86"/>
      <c r="P58" s="86"/>
      <c r="Q58" s="86"/>
      <c r="R58" s="86"/>
      <c r="S58" s="86"/>
      <c r="T58" s="4"/>
      <c r="V58" s="86"/>
      <c r="W58" s="86"/>
      <c r="X58" s="86"/>
    </row>
    <row r="59" spans="1:24" ht="9.9499999999999993" customHeight="1" x14ac:dyDescent="0.2">
      <c r="A59" s="13" t="s">
        <v>19</v>
      </c>
      <c r="B59" s="30">
        <f>(B30/$D$30)*100</f>
        <v>88.235294117647058</v>
      </c>
      <c r="C59" s="30">
        <f>(C30/$D$30)*100</f>
        <v>11.76470588235294</v>
      </c>
      <c r="D59" s="30">
        <f>(D30/$D$30)*100</f>
        <v>100</v>
      </c>
      <c r="E59" s="4"/>
      <c r="F59" s="30">
        <f t="shared" si="12"/>
        <v>92.424242424242422</v>
      </c>
      <c r="G59" s="30">
        <f t="shared" si="14"/>
        <v>7.5757575757575761</v>
      </c>
      <c r="H59" s="30">
        <f t="shared" si="13"/>
        <v>100</v>
      </c>
      <c r="I59" s="30"/>
      <c r="J59" s="30">
        <f t="shared" si="11"/>
        <v>89.328063241106719</v>
      </c>
      <c r="K59" s="30">
        <f t="shared" si="11"/>
        <v>10.671936758893279</v>
      </c>
      <c r="L59" s="30">
        <f t="shared" si="11"/>
        <v>100</v>
      </c>
      <c r="M59" s="74"/>
      <c r="N59" s="13"/>
      <c r="O59" s="86"/>
      <c r="P59" s="86"/>
      <c r="Q59" s="86"/>
      <c r="R59" s="86"/>
      <c r="S59" s="86"/>
      <c r="T59" s="4"/>
      <c r="V59" s="86"/>
      <c r="W59" s="86"/>
      <c r="X59" s="86"/>
    </row>
    <row r="60" spans="1:24" ht="9.9499999999999993" customHeight="1" x14ac:dyDescent="0.2">
      <c r="A60" s="13" t="s">
        <v>32</v>
      </c>
      <c r="B60" s="30">
        <f>(B31/$D$31)*100</f>
        <v>89.256198347107443</v>
      </c>
      <c r="C60" s="30">
        <f>(C31/$D$31)*100</f>
        <v>10.743801652892563</v>
      </c>
      <c r="D60" s="30">
        <f>(D31/$D$31)*100</f>
        <v>100</v>
      </c>
      <c r="E60" s="4"/>
      <c r="F60" s="30">
        <f t="shared" si="12"/>
        <v>100</v>
      </c>
      <c r="G60" s="30" t="s">
        <v>3</v>
      </c>
      <c r="H60" s="30">
        <f t="shared" si="13"/>
        <v>100</v>
      </c>
      <c r="I60" s="30"/>
      <c r="J60" s="30">
        <f t="shared" si="11"/>
        <v>89.682539682539684</v>
      </c>
      <c r="K60" s="30">
        <f t="shared" si="11"/>
        <v>10.317460317460316</v>
      </c>
      <c r="L60" s="30">
        <f t="shared" si="11"/>
        <v>100</v>
      </c>
      <c r="M60" s="74"/>
      <c r="N60" s="13"/>
      <c r="O60" s="86"/>
      <c r="P60" s="86"/>
      <c r="Q60" s="86"/>
      <c r="R60" s="86"/>
      <c r="S60" s="86"/>
      <c r="T60" s="4"/>
      <c r="V60" s="86"/>
      <c r="W60" s="86"/>
      <c r="X60" s="86"/>
    </row>
    <row r="61" spans="1:24" ht="9.9499999999999993" customHeight="1" x14ac:dyDescent="0.2">
      <c r="A61" s="13" t="s">
        <v>33</v>
      </c>
      <c r="B61" s="30">
        <f>(B32/$D$32)*100</f>
        <v>89.812332439678286</v>
      </c>
      <c r="C61" s="30">
        <f>(C32/$D$32)*100</f>
        <v>10.187667560321715</v>
      </c>
      <c r="D61" s="30">
        <f>(D32/$D$32)*100</f>
        <v>100</v>
      </c>
      <c r="E61" s="4"/>
      <c r="F61" s="30">
        <f t="shared" si="12"/>
        <v>80</v>
      </c>
      <c r="G61" s="30">
        <f t="shared" si="14"/>
        <v>20</v>
      </c>
      <c r="H61" s="30">
        <f t="shared" si="13"/>
        <v>100</v>
      </c>
      <c r="I61" s="30"/>
      <c r="J61" s="30">
        <f t="shared" si="11"/>
        <v>89.432989690721655</v>
      </c>
      <c r="K61" s="30">
        <f t="shared" si="11"/>
        <v>10.56701030927835</v>
      </c>
      <c r="L61" s="30">
        <f t="shared" si="11"/>
        <v>100</v>
      </c>
      <c r="M61" s="74"/>
      <c r="N61" s="13"/>
      <c r="O61" s="86"/>
      <c r="P61" s="86"/>
      <c r="Q61" s="86"/>
      <c r="R61" s="86"/>
      <c r="S61" s="86"/>
      <c r="T61" s="4"/>
      <c r="V61" s="86"/>
      <c r="W61" s="86"/>
      <c r="X61" s="86"/>
    </row>
    <row r="62" spans="1:24" ht="9.9499999999999993" customHeight="1" x14ac:dyDescent="0.2">
      <c r="A62" s="13" t="s">
        <v>20</v>
      </c>
      <c r="B62" s="30">
        <f>(B33/$D$33)*100</f>
        <v>93.630573248407643</v>
      </c>
      <c r="C62" s="30">
        <f>(C33/$D$33)*100</f>
        <v>6.369426751592357</v>
      </c>
      <c r="D62" s="30">
        <f>(D33/$D$33)*100</f>
        <v>100</v>
      </c>
      <c r="E62" s="4"/>
      <c r="F62" s="30">
        <f t="shared" si="12"/>
        <v>90.322580645161281</v>
      </c>
      <c r="G62" s="30">
        <f t="shared" si="14"/>
        <v>9.67741935483871</v>
      </c>
      <c r="H62" s="30">
        <f t="shared" si="13"/>
        <v>100</v>
      </c>
      <c r="I62" s="30"/>
      <c r="J62" s="30">
        <f t="shared" si="11"/>
        <v>93.085106382978722</v>
      </c>
      <c r="K62" s="30">
        <f t="shared" si="11"/>
        <v>6.9148936170212769</v>
      </c>
      <c r="L62" s="30">
        <f t="shared" si="11"/>
        <v>100</v>
      </c>
      <c r="M62" s="74"/>
      <c r="N62" s="16"/>
      <c r="O62" s="86"/>
      <c r="P62" s="86"/>
      <c r="Q62" s="86"/>
      <c r="R62" s="86"/>
      <c r="S62" s="86"/>
      <c r="T62" s="4"/>
      <c r="V62" s="86"/>
      <c r="W62" s="86"/>
      <c r="X62" s="86"/>
    </row>
    <row r="63" spans="1:24" ht="9.9499999999999993" customHeight="1" x14ac:dyDescent="0.2">
      <c r="A63" s="13" t="s">
        <v>21</v>
      </c>
      <c r="B63" s="30">
        <f>(B34/$D$34)*100</f>
        <v>86.312849162011176</v>
      </c>
      <c r="C63" s="30">
        <f>(C34/$D$34)*100</f>
        <v>13.687150837988826</v>
      </c>
      <c r="D63" s="30">
        <f>(D34/$D$34)*100</f>
        <v>100</v>
      </c>
      <c r="E63" s="4"/>
      <c r="F63" s="30">
        <f t="shared" si="12"/>
        <v>87.5</v>
      </c>
      <c r="G63" s="30">
        <f t="shared" si="14"/>
        <v>12.5</v>
      </c>
      <c r="H63" s="30">
        <f t="shared" si="13"/>
        <v>100</v>
      </c>
      <c r="I63" s="30"/>
      <c r="J63" s="30">
        <f t="shared" si="11"/>
        <v>86.36363636363636</v>
      </c>
      <c r="K63" s="30">
        <f t="shared" si="11"/>
        <v>13.636363636363635</v>
      </c>
      <c r="L63" s="30">
        <f t="shared" si="11"/>
        <v>100</v>
      </c>
      <c r="M63" s="74"/>
      <c r="N63" s="13"/>
      <c r="O63" s="86"/>
      <c r="P63" s="86"/>
      <c r="Q63" s="86"/>
      <c r="R63" s="86"/>
      <c r="S63" s="86"/>
      <c r="T63" s="4"/>
      <c r="V63" s="86"/>
      <c r="W63" s="86"/>
      <c r="X63" s="86"/>
    </row>
    <row r="64" spans="1:24" ht="9.9499999999999993" customHeight="1" x14ac:dyDescent="0.2">
      <c r="A64" s="15" t="s">
        <v>22</v>
      </c>
      <c r="B64" s="31">
        <f>(B35/$D$35)*100</f>
        <v>82.454251883745968</v>
      </c>
      <c r="C64" s="31">
        <f>(C35/$D$35)*100</f>
        <v>17.545748116254035</v>
      </c>
      <c r="D64" s="31">
        <f>(D35/$D$35)*100</f>
        <v>100</v>
      </c>
      <c r="E64" s="54"/>
      <c r="F64" s="31">
        <f t="shared" si="12"/>
        <v>84.393063583815035</v>
      </c>
      <c r="G64" s="31">
        <f t="shared" si="14"/>
        <v>15.606936416184972</v>
      </c>
      <c r="H64" s="31">
        <f t="shared" si="13"/>
        <v>100</v>
      </c>
      <c r="I64" s="31"/>
      <c r="J64" s="31">
        <f t="shared" si="11"/>
        <v>82.567567567567565</v>
      </c>
      <c r="K64" s="31">
        <f t="shared" si="11"/>
        <v>17.432432432432432</v>
      </c>
      <c r="L64" s="31">
        <f t="shared" si="11"/>
        <v>100</v>
      </c>
      <c r="M64" s="74"/>
      <c r="N64" s="13"/>
      <c r="O64" s="86"/>
      <c r="P64" s="86"/>
      <c r="Q64" s="86"/>
      <c r="R64" s="86"/>
      <c r="S64" s="86"/>
      <c r="T64" s="4"/>
      <c r="X64" s="86"/>
    </row>
    <row r="65" spans="1:24" ht="9.9499999999999993" customHeight="1" x14ac:dyDescent="0.2">
      <c r="A65" s="15" t="s">
        <v>23</v>
      </c>
      <c r="B65" s="31">
        <f>(B36/$D$36)*100</f>
        <v>80.804694048616938</v>
      </c>
      <c r="C65" s="31">
        <f>(C36/$D$36)*100</f>
        <v>19.195305951383069</v>
      </c>
      <c r="D65" s="31">
        <f>(D36/$D$36)*100</f>
        <v>100</v>
      </c>
      <c r="E65" s="54"/>
      <c r="F65" s="31">
        <f t="shared" si="12"/>
        <v>79.136690647482013</v>
      </c>
      <c r="G65" s="31">
        <f t="shared" si="14"/>
        <v>20.863309352517987</v>
      </c>
      <c r="H65" s="31">
        <f t="shared" si="13"/>
        <v>100</v>
      </c>
      <c r="I65" s="31"/>
      <c r="J65" s="31">
        <f t="shared" si="11"/>
        <v>80.630630630630634</v>
      </c>
      <c r="K65" s="31">
        <f t="shared" si="11"/>
        <v>19.36936936936937</v>
      </c>
      <c r="L65" s="31">
        <f t="shared" si="11"/>
        <v>100</v>
      </c>
      <c r="M65" s="74"/>
      <c r="N65" s="13"/>
      <c r="O65" s="86"/>
      <c r="P65" s="86"/>
      <c r="Q65" s="86"/>
      <c r="R65" s="86"/>
      <c r="S65" s="86"/>
      <c r="T65" s="4"/>
      <c r="X65" s="86"/>
    </row>
    <row r="66" spans="1:24" ht="9.9499999999999993" customHeight="1" x14ac:dyDescent="0.2">
      <c r="A66" s="15" t="s">
        <v>24</v>
      </c>
      <c r="B66" s="31">
        <f>(B37/$D$37)*100</f>
        <v>84.889434889434895</v>
      </c>
      <c r="C66" s="31">
        <f>(C37/$D$37)*100</f>
        <v>15.11056511056511</v>
      </c>
      <c r="D66" s="31">
        <f>(D37/$D$37)*100</f>
        <v>100</v>
      </c>
      <c r="E66" s="54"/>
      <c r="F66" s="31">
        <f t="shared" si="12"/>
        <v>78.911564625850332</v>
      </c>
      <c r="G66" s="31">
        <f t="shared" si="14"/>
        <v>21.088435374149661</v>
      </c>
      <c r="H66" s="31">
        <f t="shared" si="13"/>
        <v>100</v>
      </c>
      <c r="I66" s="31"/>
      <c r="J66" s="31">
        <f t="shared" si="11"/>
        <v>83.975026014568158</v>
      </c>
      <c r="K66" s="31">
        <f t="shared" si="11"/>
        <v>16.024973985431842</v>
      </c>
      <c r="L66" s="31">
        <f t="shared" si="11"/>
        <v>100</v>
      </c>
      <c r="M66" s="74"/>
      <c r="N66" s="13"/>
      <c r="O66" s="86"/>
      <c r="P66" s="86"/>
      <c r="Q66" s="86"/>
      <c r="R66" s="86"/>
      <c r="S66" s="86"/>
      <c r="T66" s="4"/>
      <c r="X66" s="86"/>
    </row>
    <row r="67" spans="1:24" ht="9.9499999999999993" customHeight="1" x14ac:dyDescent="0.2">
      <c r="A67" s="15" t="s">
        <v>25</v>
      </c>
      <c r="B67" s="31">
        <f>(B38/$D$38)*100</f>
        <v>89.350649350649348</v>
      </c>
      <c r="C67" s="31">
        <f>(C38/$D$38)*100</f>
        <v>10.649350649350648</v>
      </c>
      <c r="D67" s="31">
        <f>(D38/$D$38)*100</f>
        <v>100</v>
      </c>
      <c r="E67" s="54"/>
      <c r="F67" s="31">
        <f t="shared" si="12"/>
        <v>91.05263157894737</v>
      </c>
      <c r="G67" s="31">
        <f t="shared" si="14"/>
        <v>8.9473684210526319</v>
      </c>
      <c r="H67" s="31">
        <f t="shared" si="13"/>
        <v>100</v>
      </c>
      <c r="I67" s="31"/>
      <c r="J67" s="31">
        <f t="shared" si="11"/>
        <v>89.537572254335259</v>
      </c>
      <c r="K67" s="31">
        <f t="shared" si="11"/>
        <v>10.462427745664741</v>
      </c>
      <c r="L67" s="31">
        <f t="shared" si="11"/>
        <v>100</v>
      </c>
      <c r="M67" s="74"/>
      <c r="N67" s="13"/>
      <c r="O67" s="86"/>
      <c r="P67" s="86"/>
      <c r="Q67" s="86"/>
      <c r="R67" s="86"/>
      <c r="S67" s="86"/>
      <c r="T67" s="4"/>
      <c r="X67" s="86"/>
    </row>
    <row r="68" spans="1:24" ht="9.9499999999999993" customHeight="1" x14ac:dyDescent="0.2">
      <c r="A68" s="16" t="s">
        <v>26</v>
      </c>
      <c r="B68" s="31">
        <f>(B39/$D$39)*100</f>
        <v>89.732142857142861</v>
      </c>
      <c r="C68" s="31">
        <f>(C39/$D$39)*100</f>
        <v>10.267857142857142</v>
      </c>
      <c r="D68" s="31">
        <f>(D39/$D$39)*100</f>
        <v>100</v>
      </c>
      <c r="E68" s="54"/>
      <c r="F68" s="31">
        <f t="shared" si="12"/>
        <v>89.743589743589752</v>
      </c>
      <c r="G68" s="31">
        <f t="shared" si="14"/>
        <v>10.256410256410255</v>
      </c>
      <c r="H68" s="31">
        <f t="shared" si="13"/>
        <v>100</v>
      </c>
      <c r="I68" s="31"/>
      <c r="J68" s="31">
        <f t="shared" si="11"/>
        <v>89.733333333333334</v>
      </c>
      <c r="K68" s="31">
        <f t="shared" si="11"/>
        <v>10.266666666666667</v>
      </c>
      <c r="L68" s="31">
        <f t="shared" si="11"/>
        <v>100</v>
      </c>
      <c r="M68" s="74"/>
      <c r="N68" s="13"/>
      <c r="O68" s="86"/>
      <c r="P68" s="86"/>
      <c r="Q68" s="86"/>
      <c r="R68" s="86"/>
      <c r="S68" s="86"/>
      <c r="T68" s="4"/>
      <c r="X68" s="86"/>
    </row>
    <row r="69" spans="1:24" ht="9.9499999999999993" customHeight="1" x14ac:dyDescent="0.2">
      <c r="A69" s="17" t="s">
        <v>27</v>
      </c>
      <c r="B69" s="31">
        <f>(B40/$D$40)*100</f>
        <v>84.67028261490151</v>
      </c>
      <c r="C69" s="31">
        <f>(C40/$D$40)*100</f>
        <v>15.329717385098487</v>
      </c>
      <c r="D69" s="31">
        <f>(D40/$D$40)*100</f>
        <v>100</v>
      </c>
      <c r="E69" s="54"/>
      <c r="F69" s="31">
        <f t="shared" si="12"/>
        <v>84.594222833562583</v>
      </c>
      <c r="G69" s="31">
        <f t="shared" si="14"/>
        <v>15.405777166437415</v>
      </c>
      <c r="H69" s="31">
        <f t="shared" si="13"/>
        <v>100</v>
      </c>
      <c r="I69" s="31"/>
      <c r="J69" s="31">
        <f t="shared" si="11"/>
        <v>84.663132031553076</v>
      </c>
      <c r="K69" s="31">
        <f t="shared" si="11"/>
        <v>15.336867968446915</v>
      </c>
      <c r="L69" s="31">
        <f t="shared" si="11"/>
        <v>100</v>
      </c>
      <c r="M69" s="74"/>
      <c r="N69" s="13"/>
      <c r="O69" s="86"/>
      <c r="P69" s="86"/>
      <c r="Q69" s="86"/>
      <c r="R69" s="86"/>
      <c r="S69" s="86"/>
      <c r="T69" s="4"/>
      <c r="X69" s="86"/>
    </row>
    <row r="70" spans="1:24" ht="3" customHeight="1" x14ac:dyDescent="0.2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</row>
    <row r="71" spans="1:24" ht="3" customHeight="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R71" s="87"/>
    </row>
    <row r="72" spans="1:24" ht="9.9499999999999993" customHeight="1" x14ac:dyDescent="0.2">
      <c r="A72" s="32" t="s">
        <v>49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N72" s="87"/>
      <c r="O72" s="87"/>
      <c r="P72" s="87"/>
      <c r="Q72" s="87"/>
      <c r="R72" s="87"/>
      <c r="S72" s="87"/>
      <c r="T72" s="87"/>
      <c r="U72" s="87"/>
      <c r="V72" s="87"/>
      <c r="W72" s="87"/>
      <c r="X72" s="87"/>
    </row>
    <row r="73" spans="1:24" ht="27.75" customHeight="1" x14ac:dyDescent="0.2">
      <c r="A73" s="250" t="s">
        <v>179</v>
      </c>
      <c r="B73" s="250"/>
      <c r="C73" s="250"/>
      <c r="D73" s="250"/>
      <c r="E73" s="250"/>
      <c r="F73" s="250"/>
      <c r="G73" s="250"/>
      <c r="H73" s="250"/>
      <c r="I73" s="250"/>
      <c r="J73" s="250"/>
      <c r="K73" s="250"/>
      <c r="L73" s="250"/>
    </row>
    <row r="74" spans="1:24" ht="9" customHeight="1" x14ac:dyDescent="0.2">
      <c r="A74" s="4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N74" s="59"/>
      <c r="O74" s="59"/>
      <c r="P74" s="59"/>
    </row>
    <row r="75" spans="1:24" ht="9" customHeight="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N75" s="59"/>
      <c r="O75" s="59"/>
      <c r="P75" s="59"/>
    </row>
    <row r="76" spans="1:24" ht="9" customHeight="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N76" s="59"/>
      <c r="O76" s="59"/>
      <c r="P76" s="59"/>
    </row>
    <row r="77" spans="1:24" ht="9" customHeight="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N77" s="59"/>
      <c r="O77" s="59"/>
      <c r="P77" s="59"/>
    </row>
    <row r="78" spans="1:24" ht="9" customHeight="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N78" s="59"/>
      <c r="O78" s="59"/>
      <c r="P78" s="59"/>
    </row>
    <row r="79" spans="1:24" ht="9" customHeight="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N79" s="59"/>
      <c r="O79" s="59"/>
      <c r="P79" s="59"/>
    </row>
    <row r="80" spans="1:24" ht="9" customHeight="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</row>
    <row r="81" spans="1:12" ht="9" customHeight="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</row>
    <row r="82" spans="1:12" ht="9" customHeight="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</row>
    <row r="83" spans="1:12" ht="9" customHeight="1" x14ac:dyDescent="0.2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</row>
    <row r="84" spans="1:12" ht="9" customHeight="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</row>
    <row r="85" spans="1:12" ht="9" customHeight="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</row>
    <row r="86" spans="1:12" ht="9" customHeight="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</row>
    <row r="87" spans="1:12" ht="9" customHeight="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</row>
    <row r="88" spans="1:12" ht="9" customHeight="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</row>
    <row r="89" spans="1:12" ht="9" customHeight="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</row>
    <row r="90" spans="1:12" ht="9" customHeight="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</row>
    <row r="91" spans="1:12" ht="9" customHeight="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</row>
    <row r="92" spans="1:12" ht="9" customHeight="1" x14ac:dyDescent="0.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</row>
    <row r="93" spans="1:12" ht="9" customHeight="1" x14ac:dyDescent="0.2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</row>
    <row r="94" spans="1:12" ht="9" customHeight="1" x14ac:dyDescent="0.2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</row>
    <row r="95" spans="1:12" ht="9" customHeight="1" x14ac:dyDescent="0.2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</row>
    <row r="96" spans="1:12" ht="9" customHeight="1" x14ac:dyDescent="0.2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</row>
    <row r="97" spans="1:12" ht="9" customHeight="1" x14ac:dyDescent="0.2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</row>
    <row r="98" spans="1:12" ht="9" customHeight="1" x14ac:dyDescent="0.2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</row>
    <row r="99" spans="1:12" ht="9" customHeight="1" x14ac:dyDescent="0.2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</row>
    <row r="100" spans="1:12" ht="9" customHeight="1" x14ac:dyDescent="0.2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</row>
    <row r="101" spans="1:12" ht="9" customHeight="1" x14ac:dyDescent="0.2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</row>
    <row r="102" spans="1:12" ht="9" customHeight="1" x14ac:dyDescent="0.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</row>
    <row r="103" spans="1:12" ht="9" customHeight="1" x14ac:dyDescent="0.2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</row>
    <row r="104" spans="1:12" ht="9" customHeight="1" x14ac:dyDescent="0.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</row>
    <row r="105" spans="1:12" ht="9" customHeight="1" x14ac:dyDescent="0.2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</row>
    <row r="106" spans="1:12" ht="9" customHeight="1" x14ac:dyDescent="0.2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</row>
    <row r="107" spans="1:12" ht="9" customHeight="1" x14ac:dyDescent="0.2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</row>
    <row r="108" spans="1:12" ht="9" customHeight="1" x14ac:dyDescent="0.2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</row>
    <row r="109" spans="1:12" ht="9" customHeight="1" x14ac:dyDescent="0.2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</row>
    <row r="110" spans="1:12" ht="9" customHeight="1" x14ac:dyDescent="0.2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</row>
    <row r="111" spans="1:12" ht="9" customHeight="1" x14ac:dyDescent="0.2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</row>
    <row r="112" spans="1:12" ht="9" customHeight="1" x14ac:dyDescent="0.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</row>
    <row r="113" spans="1:12" ht="9" customHeight="1" x14ac:dyDescent="0.2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</row>
    <row r="114" spans="1:12" ht="9" customHeight="1" x14ac:dyDescent="0.2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</row>
    <row r="115" spans="1:12" ht="9" customHeight="1" x14ac:dyDescent="0.2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</row>
    <row r="116" spans="1:12" ht="9" customHeight="1" x14ac:dyDescent="0.2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</row>
    <row r="117" spans="1:12" ht="9" customHeight="1" x14ac:dyDescent="0.2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</row>
    <row r="118" spans="1:12" ht="9" customHeight="1" x14ac:dyDescent="0.2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</row>
    <row r="119" spans="1:12" ht="9" customHeight="1" x14ac:dyDescent="0.2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</row>
    <row r="120" spans="1:12" ht="9" customHeight="1" x14ac:dyDescent="0.2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</row>
    <row r="121" spans="1:12" ht="9" customHeight="1" x14ac:dyDescent="0.2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</row>
    <row r="122" spans="1:12" ht="9" customHeight="1" x14ac:dyDescent="0.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</row>
    <row r="123" spans="1:12" ht="9" customHeight="1" x14ac:dyDescent="0.2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</row>
    <row r="124" spans="1:12" ht="9" customHeight="1" x14ac:dyDescent="0.2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</row>
    <row r="125" spans="1:12" ht="9" customHeight="1" x14ac:dyDescent="0.2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</row>
    <row r="126" spans="1:12" ht="9" customHeight="1" x14ac:dyDescent="0.2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</row>
    <row r="127" spans="1:12" ht="9" customHeight="1" x14ac:dyDescent="0.2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</row>
    <row r="128" spans="1:12" ht="9" customHeight="1" x14ac:dyDescent="0.2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</row>
    <row r="129" spans="1:12" ht="9" customHeight="1" x14ac:dyDescent="0.2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</row>
    <row r="130" spans="1:12" ht="9" customHeight="1" x14ac:dyDescent="0.2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</row>
    <row r="131" spans="1:12" ht="9" customHeight="1" x14ac:dyDescent="0.2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</row>
    <row r="132" spans="1:12" ht="9" customHeight="1" x14ac:dyDescent="0.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</row>
    <row r="133" spans="1:12" ht="9" customHeight="1" x14ac:dyDescent="0.2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</row>
    <row r="134" spans="1:12" ht="9" customHeight="1" x14ac:dyDescent="0.2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</row>
    <row r="135" spans="1:12" ht="9" customHeight="1" x14ac:dyDescent="0.2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</row>
    <row r="136" spans="1:12" ht="9" customHeight="1" x14ac:dyDescent="0.2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</row>
    <row r="137" spans="1:12" ht="9" customHeight="1" x14ac:dyDescent="0.2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</row>
    <row r="138" spans="1:12" ht="9" customHeight="1" x14ac:dyDescent="0.2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</row>
    <row r="139" spans="1:12" ht="9" customHeight="1" x14ac:dyDescent="0.2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</row>
    <row r="140" spans="1:12" ht="9" customHeight="1" x14ac:dyDescent="0.2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</row>
    <row r="141" spans="1:12" ht="9" customHeight="1" x14ac:dyDescent="0.2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</row>
    <row r="142" spans="1:12" ht="9" customHeight="1" x14ac:dyDescent="0.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</row>
    <row r="143" spans="1:12" ht="9" customHeight="1" x14ac:dyDescent="0.2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</row>
    <row r="144" spans="1:12" ht="9" customHeight="1" x14ac:dyDescent="0.2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</row>
    <row r="145" spans="1:12" ht="9" customHeight="1" x14ac:dyDescent="0.2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</row>
    <row r="146" spans="1:12" ht="9" customHeight="1" x14ac:dyDescent="0.2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</row>
    <row r="147" spans="1:12" ht="9" customHeight="1" x14ac:dyDescent="0.2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</row>
    <row r="148" spans="1:12" ht="9" customHeight="1" x14ac:dyDescent="0.2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</row>
    <row r="149" spans="1:12" ht="9" customHeight="1" x14ac:dyDescent="0.2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</row>
    <row r="150" spans="1:12" ht="9" customHeight="1" x14ac:dyDescent="0.2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</row>
    <row r="151" spans="1:12" ht="9" customHeight="1" x14ac:dyDescent="0.2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</row>
    <row r="152" spans="1:12" ht="9" customHeight="1" x14ac:dyDescent="0.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</row>
    <row r="153" spans="1:12" ht="9" customHeight="1" x14ac:dyDescent="0.2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</row>
    <row r="154" spans="1:12" ht="9" customHeight="1" x14ac:dyDescent="0.2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</row>
    <row r="155" spans="1:12" ht="9" customHeight="1" x14ac:dyDescent="0.2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</row>
    <row r="156" spans="1:12" ht="9" customHeight="1" x14ac:dyDescent="0.2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</row>
    <row r="157" spans="1:12" ht="9" customHeight="1" x14ac:dyDescent="0.2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</row>
    <row r="158" spans="1:12" ht="9" customHeight="1" x14ac:dyDescent="0.2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</row>
    <row r="159" spans="1:12" ht="9" customHeight="1" x14ac:dyDescent="0.2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</row>
    <row r="160" spans="1:12" ht="9" customHeight="1" x14ac:dyDescent="0.2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</row>
    <row r="161" spans="1:12" ht="9" customHeight="1" x14ac:dyDescent="0.2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</row>
    <row r="162" spans="1:12" ht="9" customHeight="1" x14ac:dyDescent="0.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</row>
    <row r="163" spans="1:12" ht="9" customHeight="1" x14ac:dyDescent="0.2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</row>
    <row r="164" spans="1:12" ht="9" customHeight="1" x14ac:dyDescent="0.2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</row>
    <row r="165" spans="1:12" ht="9" customHeight="1" x14ac:dyDescent="0.2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</row>
    <row r="166" spans="1:12" ht="9" customHeight="1" x14ac:dyDescent="0.2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</row>
    <row r="167" spans="1:12" ht="9" customHeight="1" x14ac:dyDescent="0.2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</row>
    <row r="168" spans="1:12" ht="9" customHeight="1" x14ac:dyDescent="0.2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</row>
    <row r="169" spans="1:12" ht="9" customHeight="1" x14ac:dyDescent="0.2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</row>
    <row r="170" spans="1:12" ht="9" customHeight="1" x14ac:dyDescent="0.2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</row>
    <row r="171" spans="1:12" ht="9" customHeight="1" x14ac:dyDescent="0.2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</row>
    <row r="172" spans="1:12" ht="9" customHeight="1" x14ac:dyDescent="0.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</row>
    <row r="173" spans="1:12" ht="9" customHeight="1" x14ac:dyDescent="0.2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</row>
    <row r="174" spans="1:12" ht="9" customHeight="1" x14ac:dyDescent="0.2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</row>
    <row r="175" spans="1:12" ht="9" customHeight="1" x14ac:dyDescent="0.2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</row>
    <row r="176" spans="1:12" ht="9" customHeight="1" x14ac:dyDescent="0.2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</row>
    <row r="177" spans="1:12" ht="9" customHeight="1" x14ac:dyDescent="0.2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</row>
    <row r="178" spans="1:12" ht="9" customHeight="1" x14ac:dyDescent="0.2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</row>
    <row r="179" spans="1:12" ht="9" customHeight="1" x14ac:dyDescent="0.2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</row>
    <row r="180" spans="1:12" ht="9" customHeight="1" x14ac:dyDescent="0.2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</row>
    <row r="181" spans="1:12" ht="9" customHeight="1" x14ac:dyDescent="0.2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</row>
    <row r="182" spans="1:12" ht="9" customHeight="1" x14ac:dyDescent="0.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</row>
    <row r="183" spans="1:12" ht="9" customHeight="1" x14ac:dyDescent="0.2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</row>
    <row r="184" spans="1:12" ht="9" customHeight="1" x14ac:dyDescent="0.2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</row>
    <row r="185" spans="1:12" ht="9" customHeight="1" x14ac:dyDescent="0.2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</row>
    <row r="186" spans="1:12" ht="9" customHeight="1" x14ac:dyDescent="0.2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</row>
    <row r="187" spans="1:12" ht="9" customHeight="1" x14ac:dyDescent="0.2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</row>
    <row r="188" spans="1:12" ht="9" customHeight="1" x14ac:dyDescent="0.2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</row>
    <row r="189" spans="1:12" ht="9" customHeight="1" x14ac:dyDescent="0.2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</row>
    <row r="190" spans="1:12" ht="9" customHeight="1" x14ac:dyDescent="0.2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</row>
    <row r="191" spans="1:12" ht="9" customHeight="1" x14ac:dyDescent="0.2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</row>
    <row r="192" spans="1:12" ht="9" customHeight="1" x14ac:dyDescent="0.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</row>
    <row r="193" spans="1:12" ht="9" customHeight="1" x14ac:dyDescent="0.2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</row>
    <row r="194" spans="1:12" ht="9" customHeight="1" x14ac:dyDescent="0.2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</row>
    <row r="195" spans="1:12" ht="9" customHeight="1" x14ac:dyDescent="0.2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</row>
    <row r="196" spans="1:12" ht="9" customHeight="1" x14ac:dyDescent="0.2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</row>
    <row r="197" spans="1:12" ht="9" customHeight="1" x14ac:dyDescent="0.2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</row>
    <row r="198" spans="1:12" ht="9" customHeight="1" x14ac:dyDescent="0.2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</row>
    <row r="199" spans="1:12" ht="9" customHeight="1" x14ac:dyDescent="0.2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</row>
    <row r="200" spans="1:12" ht="9" customHeight="1" x14ac:dyDescent="0.2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</row>
    <row r="201" spans="1:12" ht="9" customHeight="1" x14ac:dyDescent="0.2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</row>
    <row r="202" spans="1:12" ht="9" customHeight="1" x14ac:dyDescent="0.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</row>
    <row r="203" spans="1:12" ht="9" customHeight="1" x14ac:dyDescent="0.2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</row>
    <row r="204" spans="1:12" ht="9" customHeight="1" x14ac:dyDescent="0.2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</row>
    <row r="205" spans="1:12" ht="9" customHeight="1" x14ac:dyDescent="0.2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</row>
    <row r="206" spans="1:12" ht="9" customHeight="1" x14ac:dyDescent="0.2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</row>
    <row r="207" spans="1:12" ht="9" customHeight="1" x14ac:dyDescent="0.2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</row>
    <row r="208" spans="1:12" ht="9" customHeight="1" x14ac:dyDescent="0.2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</row>
    <row r="209" spans="1:12" ht="9" customHeight="1" x14ac:dyDescent="0.2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</row>
    <row r="210" spans="1:12" ht="9" customHeight="1" x14ac:dyDescent="0.2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</row>
    <row r="211" spans="1:12" ht="9" customHeight="1" x14ac:dyDescent="0.2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</row>
    <row r="212" spans="1:12" ht="9" customHeight="1" x14ac:dyDescent="0.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</row>
    <row r="213" spans="1:12" ht="9" customHeight="1" x14ac:dyDescent="0.2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</row>
    <row r="214" spans="1:12" ht="9" customHeight="1" x14ac:dyDescent="0.2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</row>
    <row r="215" spans="1:12" ht="9" customHeight="1" x14ac:dyDescent="0.2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</row>
    <row r="216" spans="1:12" ht="9" customHeight="1" x14ac:dyDescent="0.2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</row>
    <row r="217" spans="1:12" ht="9" customHeight="1" x14ac:dyDescent="0.2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</row>
    <row r="218" spans="1:12" ht="9" customHeight="1" x14ac:dyDescent="0.2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</row>
    <row r="219" spans="1:12" ht="9" customHeight="1" x14ac:dyDescent="0.2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</row>
    <row r="220" spans="1:12" ht="9" customHeight="1" x14ac:dyDescent="0.2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</row>
    <row r="221" spans="1:12" ht="9" customHeight="1" x14ac:dyDescent="0.2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</row>
    <row r="222" spans="1:12" ht="9" customHeight="1" x14ac:dyDescent="0.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</row>
    <row r="223" spans="1:12" ht="9" customHeight="1" x14ac:dyDescent="0.2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</row>
    <row r="224" spans="1:12" ht="9" customHeight="1" x14ac:dyDescent="0.2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</row>
    <row r="225" spans="1:12" ht="9" customHeight="1" x14ac:dyDescent="0.2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</row>
    <row r="226" spans="1:12" ht="9" customHeight="1" x14ac:dyDescent="0.2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</row>
    <row r="227" spans="1:12" ht="9" customHeight="1" x14ac:dyDescent="0.2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</row>
    <row r="228" spans="1:12" ht="9" customHeight="1" x14ac:dyDescent="0.2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</row>
    <row r="229" spans="1:12" ht="9" customHeight="1" x14ac:dyDescent="0.2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</row>
    <row r="230" spans="1:12" ht="9" customHeight="1" x14ac:dyDescent="0.2">
      <c r="A230" s="4"/>
      <c r="B230" s="4"/>
      <c r="C230" s="4"/>
      <c r="D230" s="4"/>
      <c r="E230" s="4"/>
      <c r="F230" s="4"/>
      <c r="G230" s="4"/>
      <c r="H230" s="4"/>
      <c r="I230" s="4"/>
      <c r="J230" s="4"/>
    </row>
    <row r="231" spans="1:12" ht="9" customHeight="1" x14ac:dyDescent="0.2">
      <c r="A231" s="4"/>
      <c r="B231" s="4"/>
      <c r="C231" s="4"/>
      <c r="D231" s="4"/>
      <c r="E231" s="4"/>
      <c r="F231" s="4"/>
      <c r="G231" s="4"/>
      <c r="H231" s="4"/>
      <c r="I231" s="4"/>
      <c r="J231" s="4"/>
    </row>
  </sheetData>
  <sortState ref="N44:R69">
    <sortCondition descending="1" ref="R44:R69"/>
  </sortState>
  <mergeCells count="9">
    <mergeCell ref="B11:L11"/>
    <mergeCell ref="B42:L42"/>
    <mergeCell ref="A73:L73"/>
    <mergeCell ref="A7:H7"/>
    <mergeCell ref="A8:A9"/>
    <mergeCell ref="B8:D8"/>
    <mergeCell ref="E8:E9"/>
    <mergeCell ref="F8:H8"/>
    <mergeCell ref="J8:L8"/>
  </mergeCells>
  <phoneticPr fontId="0" type="noConversion"/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V254"/>
  <sheetViews>
    <sheetView zoomScaleNormal="100" workbookViewId="0">
      <selection activeCell="A4" sqref="A4"/>
    </sheetView>
  </sheetViews>
  <sheetFormatPr defaultColWidth="9.140625" defaultRowHeight="9" customHeight="1" x14ac:dyDescent="0.2"/>
  <cols>
    <col min="1" max="1" width="14.85546875" style="3" customWidth="1"/>
    <col min="2" max="2" width="11.7109375" style="3" customWidth="1"/>
    <col min="3" max="3" width="0.85546875" style="3" customWidth="1"/>
    <col min="4" max="4" width="11.7109375" style="3" customWidth="1"/>
    <col min="5" max="5" width="0.85546875" style="3" customWidth="1"/>
    <col min="6" max="6" width="11.7109375" style="3" customWidth="1"/>
    <col min="7" max="7" width="0.85546875" style="3" customWidth="1"/>
    <col min="8" max="8" width="11.7109375" style="3" customWidth="1"/>
    <col min="9" max="9" width="0.85546875" style="3" customWidth="1"/>
    <col min="10" max="10" width="11.7109375" style="3" customWidth="1"/>
    <col min="11" max="11" width="0.85546875" style="3" customWidth="1"/>
    <col min="12" max="12" width="11.7109375" style="3" customWidth="1"/>
    <col min="13" max="20" width="9.140625" style="3"/>
    <col min="21" max="21" width="9.140625" style="3" customWidth="1"/>
    <col min="22" max="16384" width="9.140625" style="3"/>
  </cols>
  <sheetData>
    <row r="1" spans="1:22" s="46" customFormat="1" ht="12.75" customHeight="1" x14ac:dyDescent="0.2">
      <c r="B1" s="47"/>
      <c r="H1" s="47"/>
    </row>
    <row r="2" spans="1:22" s="46" customFormat="1" ht="12.75" customHeight="1" x14ac:dyDescent="0.2">
      <c r="B2" s="47"/>
      <c r="H2" s="47"/>
    </row>
    <row r="3" spans="1:22" s="35" customFormat="1" ht="12.75" customHeight="1" x14ac:dyDescent="0.2">
      <c r="A3" s="48"/>
      <c r="B3" s="36"/>
      <c r="H3" s="36"/>
    </row>
    <row r="4" spans="1:22" s="44" customFormat="1" ht="12" customHeight="1" x14ac:dyDescent="0.2">
      <c r="A4" s="6" t="s">
        <v>64</v>
      </c>
      <c r="B4" s="50"/>
      <c r="C4" s="6"/>
      <c r="D4" s="6"/>
      <c r="E4" s="6"/>
      <c r="F4" s="35"/>
      <c r="G4" s="35"/>
      <c r="H4" s="5"/>
      <c r="I4" s="6"/>
      <c r="J4" s="6"/>
      <c r="K4" s="6"/>
      <c r="L4" s="35"/>
    </row>
    <row r="5" spans="1:22" s="44" customFormat="1" ht="12" customHeight="1" x14ac:dyDescent="0.2">
      <c r="A5" s="6" t="s">
        <v>74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22" s="44" customFormat="1" ht="12" customHeight="1" x14ac:dyDescent="0.2">
      <c r="A6" s="37" t="s">
        <v>178</v>
      </c>
      <c r="B6" s="5"/>
      <c r="C6" s="6"/>
      <c r="D6" s="6"/>
      <c r="E6" s="6"/>
      <c r="F6" s="35"/>
      <c r="G6" s="35"/>
      <c r="H6" s="5"/>
      <c r="I6" s="6"/>
      <c r="J6" s="6"/>
      <c r="K6" s="6"/>
      <c r="L6" s="51"/>
    </row>
    <row r="7" spans="1:22" ht="6" customHeight="1" x14ac:dyDescent="0.2">
      <c r="A7" s="1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</row>
    <row r="8" spans="1:22" ht="12" customHeight="1" x14ac:dyDescent="0.2">
      <c r="A8" s="243" t="s">
        <v>1</v>
      </c>
      <c r="B8" s="255" t="s">
        <v>2</v>
      </c>
      <c r="C8" s="255"/>
      <c r="D8" s="255"/>
      <c r="E8" s="255"/>
      <c r="F8" s="255"/>
      <c r="G8" s="9"/>
      <c r="H8" s="255" t="s">
        <v>48</v>
      </c>
      <c r="I8" s="255"/>
      <c r="J8" s="255"/>
      <c r="K8" s="255"/>
      <c r="L8" s="255"/>
    </row>
    <row r="9" spans="1:22" ht="20.100000000000001" customHeight="1" x14ac:dyDescent="0.2">
      <c r="A9" s="245"/>
      <c r="B9" s="38" t="s">
        <v>60</v>
      </c>
      <c r="C9" s="38"/>
      <c r="D9" s="38" t="s">
        <v>0</v>
      </c>
      <c r="E9" s="38"/>
      <c r="F9" s="38" t="s">
        <v>63</v>
      </c>
      <c r="G9" s="38"/>
      <c r="H9" s="38" t="s">
        <v>60</v>
      </c>
      <c r="I9" s="38"/>
      <c r="J9" s="38" t="s">
        <v>0</v>
      </c>
      <c r="K9" s="38"/>
      <c r="L9" s="38" t="s">
        <v>63</v>
      </c>
    </row>
    <row r="10" spans="1:22" ht="3" customHeight="1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</row>
    <row r="11" spans="1:22" ht="9.9499999999999993" customHeight="1" x14ac:dyDescent="0.2">
      <c r="A11" s="24"/>
      <c r="B11" s="256" t="s">
        <v>41</v>
      </c>
      <c r="C11" s="256"/>
      <c r="D11" s="256"/>
      <c r="E11" s="256"/>
      <c r="F11" s="256"/>
      <c r="G11" s="256"/>
      <c r="H11" s="256"/>
      <c r="I11" s="256"/>
      <c r="J11" s="256"/>
      <c r="K11" s="256"/>
      <c r="L11" s="256"/>
    </row>
    <row r="12" spans="1:22" ht="3" customHeight="1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22" ht="9.9499999999999993" customHeight="1" x14ac:dyDescent="0.2">
      <c r="A13" s="21" t="s">
        <v>47</v>
      </c>
      <c r="B13" s="1">
        <v>116</v>
      </c>
      <c r="C13" s="4"/>
      <c r="D13" s="1">
        <v>9604</v>
      </c>
      <c r="E13" s="1"/>
      <c r="F13" s="1">
        <v>1399</v>
      </c>
      <c r="G13" s="1"/>
      <c r="H13" s="30">
        <f>(B13/$B$19)*100</f>
        <v>1.4933058702368691</v>
      </c>
      <c r="I13" s="30"/>
      <c r="J13" s="30">
        <f>(D13/$D$19)*100</f>
        <v>10.257724801606374</v>
      </c>
      <c r="K13" s="30"/>
      <c r="L13" s="30">
        <f>(F13/$F$19)*100</f>
        <v>5.5808201691399395</v>
      </c>
      <c r="N13" s="74"/>
      <c r="Q13" s="74"/>
      <c r="R13" s="123"/>
    </row>
    <row r="14" spans="1:22" ht="9.9499999999999993" customHeight="1" x14ac:dyDescent="0.2">
      <c r="A14" s="21" t="s">
        <v>44</v>
      </c>
      <c r="B14" s="1">
        <v>786</v>
      </c>
      <c r="C14" s="4"/>
      <c r="D14" s="1">
        <v>17427</v>
      </c>
      <c r="E14" s="1"/>
      <c r="F14" s="1">
        <v>4580</v>
      </c>
      <c r="G14" s="1"/>
      <c r="H14" s="30">
        <f t="shared" ref="H14:H19" si="0">(B14/$B$19)*100</f>
        <v>10.118434603501544</v>
      </c>
      <c r="I14" s="1"/>
      <c r="J14" s="30">
        <f t="shared" ref="J14:J19" si="1">(D14/$D$19)*100</f>
        <v>18.613220545355507</v>
      </c>
      <c r="K14" s="1"/>
      <c r="L14" s="30">
        <f t="shared" ref="L14:L19" si="2">(F14/$F$19)*100</f>
        <v>18.270304771022818</v>
      </c>
      <c r="N14" s="74"/>
      <c r="O14" s="74"/>
      <c r="P14" s="74"/>
      <c r="Q14" s="74"/>
      <c r="R14" s="74"/>
      <c r="V14" s="74"/>
    </row>
    <row r="15" spans="1:22" ht="9.9499999999999993" customHeight="1" x14ac:dyDescent="0.2">
      <c r="A15" s="21" t="s">
        <v>45</v>
      </c>
      <c r="B15" s="1">
        <v>2041</v>
      </c>
      <c r="C15" s="4"/>
      <c r="D15" s="1">
        <v>23586</v>
      </c>
      <c r="E15" s="1"/>
      <c r="F15" s="1">
        <v>7133</v>
      </c>
      <c r="G15" s="1"/>
      <c r="H15" s="30">
        <f t="shared" si="0"/>
        <v>26.274459320288361</v>
      </c>
      <c r="I15" s="1"/>
      <c r="J15" s="30">
        <f t="shared" si="1"/>
        <v>25.191451183953344</v>
      </c>
      <c r="K15" s="1"/>
      <c r="L15" s="30">
        <f t="shared" si="2"/>
        <v>28.454603478538377</v>
      </c>
      <c r="N15" s="74"/>
      <c r="O15" s="74"/>
      <c r="P15" s="74"/>
      <c r="Q15" s="74"/>
      <c r="R15" s="74"/>
      <c r="V15" s="74"/>
    </row>
    <row r="16" spans="1:22" ht="9.9499999999999993" customHeight="1" x14ac:dyDescent="0.2">
      <c r="A16" s="21" t="s">
        <v>46</v>
      </c>
      <c r="B16" s="1">
        <v>2392</v>
      </c>
      <c r="C16" s="4"/>
      <c r="D16" s="1">
        <v>22439</v>
      </c>
      <c r="E16" s="1"/>
      <c r="F16" s="1">
        <v>6514</v>
      </c>
      <c r="G16" s="1"/>
      <c r="H16" s="30">
        <f t="shared" si="0"/>
        <v>30.792996910401648</v>
      </c>
      <c r="I16" s="1"/>
      <c r="J16" s="30">
        <f t="shared" si="1"/>
        <v>23.966377220246297</v>
      </c>
      <c r="K16" s="1"/>
      <c r="L16" s="30">
        <f t="shared" si="2"/>
        <v>25.985319929790968</v>
      </c>
      <c r="N16" s="74"/>
      <c r="O16" s="74"/>
      <c r="P16" s="74"/>
      <c r="Q16" s="74"/>
      <c r="R16" s="204"/>
      <c r="S16" s="74"/>
      <c r="V16" s="74"/>
    </row>
    <row r="17" spans="1:22" ht="9.9499999999999993" customHeight="1" x14ac:dyDescent="0.2">
      <c r="A17" s="21" t="s">
        <v>78</v>
      </c>
      <c r="B17" s="1">
        <v>2391</v>
      </c>
      <c r="C17" s="4"/>
      <c r="D17" s="1">
        <v>20174</v>
      </c>
      <c r="E17" s="1"/>
      <c r="F17" s="1">
        <v>5354</v>
      </c>
      <c r="G17" s="1"/>
      <c r="H17" s="30">
        <f t="shared" si="0"/>
        <v>30.780123583934088</v>
      </c>
      <c r="I17" s="1"/>
      <c r="J17" s="30">
        <f t="shared" si="1"/>
        <v>21.547203264015721</v>
      </c>
      <c r="K17" s="1"/>
      <c r="L17" s="30">
        <f t="shared" si="2"/>
        <v>21.357906494335406</v>
      </c>
      <c r="N17" s="74"/>
      <c r="O17" s="204"/>
      <c r="P17" s="204"/>
      <c r="Q17" s="74"/>
      <c r="R17" s="204"/>
      <c r="V17" s="74"/>
    </row>
    <row r="18" spans="1:22" ht="9.9499999999999993" customHeight="1" x14ac:dyDescent="0.2">
      <c r="A18" s="21" t="s">
        <v>79</v>
      </c>
      <c r="B18" s="1">
        <v>42</v>
      </c>
      <c r="C18" s="4"/>
      <c r="D18" s="1">
        <v>397</v>
      </c>
      <c r="E18" s="1"/>
      <c r="F18" s="1">
        <v>88</v>
      </c>
      <c r="G18" s="1"/>
      <c r="H18" s="30">
        <f t="shared" si="0"/>
        <v>0.54067971163748707</v>
      </c>
      <c r="I18" s="1"/>
      <c r="J18" s="30">
        <f t="shared" si="1"/>
        <v>0.42402298482275408</v>
      </c>
      <c r="K18" s="1"/>
      <c r="L18" s="30">
        <f t="shared" si="2"/>
        <v>0.35104515717249085</v>
      </c>
      <c r="N18" s="74"/>
      <c r="O18" s="204"/>
      <c r="P18" s="204"/>
      <c r="Q18" s="74"/>
      <c r="R18" s="204"/>
      <c r="V18" s="74"/>
    </row>
    <row r="19" spans="1:22" ht="9.9499999999999993" customHeight="1" x14ac:dyDescent="0.2">
      <c r="A19" s="23" t="s">
        <v>4</v>
      </c>
      <c r="B19" s="2">
        <f>B13+B14+B15+B16+B17+B18</f>
        <v>7768</v>
      </c>
      <c r="C19" s="2">
        <f>C13+C14+C15+C16+C17+C18</f>
        <v>0</v>
      </c>
      <c r="D19" s="2">
        <f>D13+D14+D15+D16+D17+D18</f>
        <v>93627</v>
      </c>
      <c r="E19" s="2">
        <f>E13+E14+E15+E16+E17+E18</f>
        <v>0</v>
      </c>
      <c r="F19" s="2">
        <f>F13+F14+F15+F16+F17+F18</f>
        <v>25068</v>
      </c>
      <c r="G19" s="2"/>
      <c r="H19" s="31">
        <f t="shared" si="0"/>
        <v>100</v>
      </c>
      <c r="I19" s="2"/>
      <c r="J19" s="31">
        <f t="shared" si="1"/>
        <v>100</v>
      </c>
      <c r="K19" s="2"/>
      <c r="L19" s="31">
        <f t="shared" si="2"/>
        <v>100</v>
      </c>
      <c r="N19" s="74"/>
    </row>
    <row r="20" spans="1:22" ht="3" customHeight="1" x14ac:dyDescent="0.2">
      <c r="A20" s="23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22" ht="9.9499999999999993" customHeight="1" x14ac:dyDescent="0.2">
      <c r="A21" s="24"/>
      <c r="B21" s="256" t="s">
        <v>42</v>
      </c>
      <c r="C21" s="256"/>
      <c r="D21" s="256"/>
      <c r="E21" s="256"/>
      <c r="F21" s="256"/>
      <c r="G21" s="256"/>
      <c r="H21" s="256"/>
      <c r="I21" s="256"/>
      <c r="J21" s="256"/>
      <c r="K21" s="256"/>
      <c r="L21" s="256"/>
    </row>
    <row r="22" spans="1:22" ht="3" customHeight="1" x14ac:dyDescent="0.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</row>
    <row r="23" spans="1:22" ht="9.9499999999999993" customHeight="1" x14ac:dyDescent="0.2">
      <c r="A23" s="21" t="s">
        <v>47</v>
      </c>
      <c r="B23" s="1" t="s">
        <v>3</v>
      </c>
      <c r="C23" s="4"/>
      <c r="D23" s="1">
        <v>30</v>
      </c>
      <c r="E23" s="1"/>
      <c r="F23" s="1" t="s">
        <v>3</v>
      </c>
      <c r="G23" s="1"/>
      <c r="H23" s="1" t="s">
        <v>3</v>
      </c>
      <c r="I23" s="30"/>
      <c r="J23" s="30">
        <f>(D23/$D$29)*100</f>
        <v>2.0818875780707842</v>
      </c>
      <c r="K23" s="30"/>
      <c r="L23" s="1" t="s">
        <v>3</v>
      </c>
      <c r="N23" s="202"/>
      <c r="O23" s="224"/>
      <c r="R23" s="123"/>
    </row>
    <row r="24" spans="1:22" ht="9.9499999999999993" customHeight="1" x14ac:dyDescent="0.2">
      <c r="A24" s="21" t="s">
        <v>44</v>
      </c>
      <c r="B24" s="1">
        <v>9</v>
      </c>
      <c r="C24" s="4"/>
      <c r="D24" s="1">
        <v>154</v>
      </c>
      <c r="E24" s="1"/>
      <c r="F24" s="1">
        <v>3</v>
      </c>
      <c r="G24" s="1"/>
      <c r="H24" s="30">
        <f t="shared" ref="H24:H29" si="3">(B24/$B$29)*100</f>
        <v>11.39240506329114</v>
      </c>
      <c r="I24" s="30"/>
      <c r="J24" s="30">
        <f t="shared" ref="J24:J29" si="4">(D24/$D$29)*100</f>
        <v>10.687022900763358</v>
      </c>
      <c r="K24" s="30"/>
      <c r="L24" s="30">
        <f t="shared" ref="L24:L29" si="5">(F24/$F$29)*100</f>
        <v>12</v>
      </c>
      <c r="N24" s="202"/>
      <c r="P24" s="74"/>
      <c r="Q24" s="74"/>
      <c r="R24" s="74"/>
    </row>
    <row r="25" spans="1:22" ht="9.9499999999999993" customHeight="1" x14ac:dyDescent="0.2">
      <c r="A25" s="21" t="s">
        <v>45</v>
      </c>
      <c r="B25" s="1">
        <v>28</v>
      </c>
      <c r="C25" s="4"/>
      <c r="D25" s="1">
        <v>333</v>
      </c>
      <c r="E25" s="1"/>
      <c r="F25" s="1">
        <v>8</v>
      </c>
      <c r="G25" s="1"/>
      <c r="H25" s="30">
        <f t="shared" si="3"/>
        <v>35.443037974683541</v>
      </c>
      <c r="I25" s="30"/>
      <c r="J25" s="30">
        <f t="shared" si="4"/>
        <v>23.108952116585705</v>
      </c>
      <c r="K25" s="30"/>
      <c r="L25" s="30">
        <f t="shared" si="5"/>
        <v>32</v>
      </c>
      <c r="N25" s="202"/>
      <c r="R25" s="123"/>
    </row>
    <row r="26" spans="1:22" ht="9.9499999999999993" customHeight="1" x14ac:dyDescent="0.2">
      <c r="A26" s="21" t="s">
        <v>46</v>
      </c>
      <c r="B26" s="1">
        <v>32</v>
      </c>
      <c r="C26" s="4"/>
      <c r="D26" s="1">
        <v>447</v>
      </c>
      <c r="E26" s="1"/>
      <c r="F26" s="1">
        <v>8</v>
      </c>
      <c r="G26" s="1"/>
      <c r="H26" s="30">
        <f t="shared" si="3"/>
        <v>40.506329113924053</v>
      </c>
      <c r="I26" s="30"/>
      <c r="J26" s="30">
        <f t="shared" si="4"/>
        <v>31.020124913254683</v>
      </c>
      <c r="K26" s="30"/>
      <c r="L26" s="30">
        <f t="shared" si="5"/>
        <v>32</v>
      </c>
      <c r="N26" s="202"/>
      <c r="R26" s="123"/>
    </row>
    <row r="27" spans="1:22" ht="9.9499999999999993" customHeight="1" x14ac:dyDescent="0.2">
      <c r="A27" s="21" t="s">
        <v>78</v>
      </c>
      <c r="B27" s="1">
        <v>10</v>
      </c>
      <c r="C27" s="4"/>
      <c r="D27" s="1">
        <v>471</v>
      </c>
      <c r="E27" s="1"/>
      <c r="F27" s="1">
        <v>6</v>
      </c>
      <c r="G27" s="1"/>
      <c r="H27" s="30">
        <f t="shared" si="3"/>
        <v>12.658227848101266</v>
      </c>
      <c r="I27" s="30"/>
      <c r="J27" s="30">
        <f t="shared" si="4"/>
        <v>32.685634975711316</v>
      </c>
      <c r="K27" s="30"/>
      <c r="L27" s="30">
        <f t="shared" si="5"/>
        <v>24</v>
      </c>
      <c r="N27" s="202"/>
      <c r="Q27" s="202"/>
      <c r="R27" s="123"/>
    </row>
    <row r="28" spans="1:22" ht="9.9499999999999993" customHeight="1" x14ac:dyDescent="0.2">
      <c r="A28" s="21" t="s">
        <v>79</v>
      </c>
      <c r="B28" s="1" t="s">
        <v>3</v>
      </c>
      <c r="C28" s="4"/>
      <c r="D28" s="1">
        <v>6</v>
      </c>
      <c r="E28" s="1"/>
      <c r="F28" s="1" t="s">
        <v>3</v>
      </c>
      <c r="G28" s="1"/>
      <c r="H28" s="1" t="s">
        <v>3</v>
      </c>
      <c r="I28" s="30"/>
      <c r="J28" s="30">
        <f t="shared" si="4"/>
        <v>0.41637751561415681</v>
      </c>
      <c r="K28" s="30"/>
      <c r="L28" s="1" t="s">
        <v>3</v>
      </c>
      <c r="N28" s="202"/>
      <c r="Q28" s="202"/>
      <c r="R28" s="123"/>
    </row>
    <row r="29" spans="1:22" ht="9.9499999999999993" customHeight="1" x14ac:dyDescent="0.2">
      <c r="A29" s="23" t="s">
        <v>4</v>
      </c>
      <c r="B29" s="2">
        <f>B24+B25+B26+B27</f>
        <v>79</v>
      </c>
      <c r="C29" s="2">
        <f>C23+C24+C25+C26+C27+C28</f>
        <v>0</v>
      </c>
      <c r="D29" s="2">
        <f>D23+D24+D25+D26+D27+D28</f>
        <v>1441</v>
      </c>
      <c r="E29" s="2">
        <f>E23+E24+E25+E26+E27+E28</f>
        <v>0</v>
      </c>
      <c r="F29" s="2">
        <f>F24+F25+F26+F27</f>
        <v>25</v>
      </c>
      <c r="G29" s="2"/>
      <c r="H29" s="31">
        <f t="shared" si="3"/>
        <v>100</v>
      </c>
      <c r="I29" s="31"/>
      <c r="J29" s="31">
        <f t="shared" si="4"/>
        <v>100</v>
      </c>
      <c r="K29" s="31"/>
      <c r="L29" s="31">
        <f t="shared" si="5"/>
        <v>100</v>
      </c>
    </row>
    <row r="30" spans="1:22" ht="3" customHeight="1" x14ac:dyDescent="0.2">
      <c r="A30" s="23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22" ht="9.9499999999999993" customHeight="1" x14ac:dyDescent="0.2">
      <c r="B31" s="257" t="s">
        <v>77</v>
      </c>
      <c r="C31" s="257"/>
      <c r="D31" s="257"/>
      <c r="E31" s="257"/>
      <c r="F31" s="257"/>
      <c r="G31" s="257"/>
      <c r="H31" s="257"/>
      <c r="I31" s="257"/>
      <c r="J31" s="257"/>
      <c r="K31" s="257"/>
      <c r="L31" s="257"/>
    </row>
    <row r="32" spans="1:22" ht="3" customHeight="1" x14ac:dyDescent="0.2"/>
    <row r="33" spans="1:18" ht="9.9499999999999993" customHeight="1" x14ac:dyDescent="0.2">
      <c r="A33" s="21" t="s">
        <v>47</v>
      </c>
      <c r="B33" s="1" t="s">
        <v>3</v>
      </c>
      <c r="C33" s="4"/>
      <c r="D33" s="4">
        <v>3</v>
      </c>
      <c r="E33" s="4"/>
      <c r="F33" s="1" t="s">
        <v>3</v>
      </c>
      <c r="G33" s="4"/>
      <c r="H33" s="1" t="s">
        <v>3</v>
      </c>
      <c r="I33" s="81"/>
      <c r="J33" s="81">
        <f>(D33/$D$39)*100</f>
        <v>1.3452914798206279</v>
      </c>
      <c r="K33" s="81"/>
      <c r="L33" s="1" t="s">
        <v>3</v>
      </c>
      <c r="N33" s="205"/>
      <c r="R33" s="123"/>
    </row>
    <row r="34" spans="1:18" ht="9.9499999999999993" customHeight="1" x14ac:dyDescent="0.2">
      <c r="A34" s="21" t="s">
        <v>44</v>
      </c>
      <c r="B34" s="1" t="s">
        <v>3</v>
      </c>
      <c r="C34" s="4"/>
      <c r="D34" s="4">
        <v>37</v>
      </c>
      <c r="E34" s="4"/>
      <c r="F34" s="1" t="s">
        <v>3</v>
      </c>
      <c r="G34" s="4"/>
      <c r="H34" s="1" t="s">
        <v>3</v>
      </c>
      <c r="I34" s="81"/>
      <c r="J34" s="81">
        <f t="shared" ref="J34:J39" si="6">(D34/$D$39)*100</f>
        <v>16.591928251121075</v>
      </c>
      <c r="K34" s="81"/>
      <c r="L34" s="1" t="s">
        <v>3</v>
      </c>
      <c r="N34" s="74"/>
      <c r="R34" s="123"/>
    </row>
    <row r="35" spans="1:18" ht="9.9499999999999993" customHeight="1" x14ac:dyDescent="0.2">
      <c r="A35" s="21" t="s">
        <v>45</v>
      </c>
      <c r="B35" s="4">
        <v>4</v>
      </c>
      <c r="C35" s="4"/>
      <c r="D35" s="4">
        <v>73</v>
      </c>
      <c r="E35" s="4"/>
      <c r="F35" s="1" t="s">
        <v>3</v>
      </c>
      <c r="G35" s="4"/>
      <c r="H35" s="81">
        <f t="shared" ref="H35:H39" si="7">(B35/$B$39)*100</f>
        <v>36.363636363636367</v>
      </c>
      <c r="I35" s="81"/>
      <c r="J35" s="81">
        <f t="shared" si="6"/>
        <v>32.735426008968609</v>
      </c>
      <c r="K35" s="81"/>
      <c r="L35" s="1" t="s">
        <v>3</v>
      </c>
      <c r="R35" s="123"/>
    </row>
    <row r="36" spans="1:18" ht="9.9499999999999993" customHeight="1" x14ac:dyDescent="0.2">
      <c r="A36" s="21" t="s">
        <v>46</v>
      </c>
      <c r="B36" s="4">
        <v>4</v>
      </c>
      <c r="C36" s="4"/>
      <c r="D36" s="4">
        <v>77</v>
      </c>
      <c r="E36" s="4"/>
      <c r="F36" s="1" t="s">
        <v>3</v>
      </c>
      <c r="G36" s="4"/>
      <c r="H36" s="81">
        <f t="shared" si="7"/>
        <v>36.363636363636367</v>
      </c>
      <c r="I36" s="81"/>
      <c r="J36" s="81">
        <f t="shared" si="6"/>
        <v>34.529147982062781</v>
      </c>
      <c r="K36" s="81"/>
      <c r="L36" s="1" t="s">
        <v>3</v>
      </c>
      <c r="M36" s="74"/>
      <c r="N36" s="74"/>
      <c r="R36" s="123"/>
    </row>
    <row r="37" spans="1:18" ht="9.9499999999999993" customHeight="1" x14ac:dyDescent="0.2">
      <c r="A37" s="21" t="s">
        <v>78</v>
      </c>
      <c r="B37" s="4">
        <v>3</v>
      </c>
      <c r="C37" s="4"/>
      <c r="D37" s="4">
        <v>29</v>
      </c>
      <c r="E37" s="4"/>
      <c r="F37" s="1" t="s">
        <v>3</v>
      </c>
      <c r="G37" s="4"/>
      <c r="H37" s="81">
        <f t="shared" si="7"/>
        <v>27.27272727272727</v>
      </c>
      <c r="I37" s="81"/>
      <c r="J37" s="81">
        <f t="shared" si="6"/>
        <v>13.004484304932735</v>
      </c>
      <c r="K37" s="81"/>
      <c r="L37" s="1" t="s">
        <v>3</v>
      </c>
      <c r="N37" s="74"/>
      <c r="R37" s="123"/>
    </row>
    <row r="38" spans="1:18" ht="9.9499999999999993" customHeight="1" x14ac:dyDescent="0.2">
      <c r="A38" s="21" t="s">
        <v>79</v>
      </c>
      <c r="B38" s="1" t="s">
        <v>3</v>
      </c>
      <c r="C38" s="4"/>
      <c r="D38" s="1">
        <v>4</v>
      </c>
      <c r="E38" s="4"/>
      <c r="F38" s="1" t="s">
        <v>3</v>
      </c>
      <c r="G38" s="4"/>
      <c r="H38" s="1" t="s">
        <v>3</v>
      </c>
      <c r="I38" s="81"/>
      <c r="J38" s="81">
        <f t="shared" si="6"/>
        <v>1.7937219730941705</v>
      </c>
      <c r="K38" s="81"/>
      <c r="L38" s="1" t="s">
        <v>3</v>
      </c>
      <c r="R38" s="123"/>
    </row>
    <row r="39" spans="1:18" ht="9.9499999999999993" customHeight="1" x14ac:dyDescent="0.2">
      <c r="A39" s="23" t="s">
        <v>4</v>
      </c>
      <c r="B39" s="54">
        <f>B35+B36+B37</f>
        <v>11</v>
      </c>
      <c r="C39" s="54">
        <f>C33+C34+C35+C36+C37+C38</f>
        <v>0</v>
      </c>
      <c r="D39" s="225">
        <f>D33+D34+D35+D36+D37+D38</f>
        <v>223</v>
      </c>
      <c r="E39" s="54">
        <f>E33+E34+E35+E36+E37+E38</f>
        <v>0</v>
      </c>
      <c r="F39" s="2" t="s">
        <v>3</v>
      </c>
      <c r="G39" s="54"/>
      <c r="H39" s="82">
        <f t="shared" si="7"/>
        <v>100</v>
      </c>
      <c r="I39" s="82"/>
      <c r="J39" s="82">
        <f t="shared" si="6"/>
        <v>100</v>
      </c>
      <c r="K39" s="82"/>
      <c r="L39" s="2" t="s">
        <v>3</v>
      </c>
    </row>
    <row r="40" spans="1:18" ht="3" customHeight="1" x14ac:dyDescent="0.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</row>
    <row r="41" spans="1:18" ht="3" customHeight="1" x14ac:dyDescent="0.2"/>
    <row r="42" spans="1:18" ht="9.9499999999999993" customHeight="1" x14ac:dyDescent="0.2">
      <c r="A42" s="24"/>
      <c r="B42" s="256" t="s">
        <v>43</v>
      </c>
      <c r="C42" s="256"/>
      <c r="D42" s="256"/>
      <c r="E42" s="256"/>
      <c r="F42" s="256"/>
      <c r="G42" s="256"/>
      <c r="H42" s="256"/>
      <c r="I42" s="256"/>
      <c r="J42" s="256"/>
      <c r="K42" s="256"/>
      <c r="L42" s="256"/>
      <c r="O42" s="74"/>
      <c r="P42" s="74"/>
      <c r="Q42" s="74"/>
      <c r="R42" s="74"/>
    </row>
    <row r="43" spans="1:18" ht="9.9499999999999993" customHeight="1" x14ac:dyDescent="0.2">
      <c r="A43" s="21" t="s">
        <v>47</v>
      </c>
      <c r="B43" s="1" t="s">
        <v>3</v>
      </c>
      <c r="C43" s="4"/>
      <c r="D43" s="1">
        <v>11</v>
      </c>
      <c r="E43" s="1"/>
      <c r="F43" s="1" t="s">
        <v>3</v>
      </c>
      <c r="G43" s="1"/>
      <c r="H43" s="1" t="s">
        <v>3</v>
      </c>
      <c r="I43" s="1"/>
      <c r="J43" s="30">
        <f>(D43/$D$49)*100</f>
        <v>1.4193548387096775</v>
      </c>
      <c r="K43" s="1"/>
      <c r="L43" s="1" t="s">
        <v>3</v>
      </c>
      <c r="R43" s="123"/>
    </row>
    <row r="44" spans="1:18" ht="9.9499999999999993" customHeight="1" x14ac:dyDescent="0.2">
      <c r="A44" s="21" t="s">
        <v>44</v>
      </c>
      <c r="B44" s="1" t="s">
        <v>3</v>
      </c>
      <c r="C44" s="4"/>
      <c r="D44" s="1">
        <v>80</v>
      </c>
      <c r="E44" s="1"/>
      <c r="F44" s="1">
        <v>5</v>
      </c>
      <c r="G44" s="1"/>
      <c r="H44" s="1" t="s">
        <v>3</v>
      </c>
      <c r="I44" s="1"/>
      <c r="J44" s="30">
        <f t="shared" ref="J44:J49" si="8">(D44/$D$49)*100</f>
        <v>10.32258064516129</v>
      </c>
      <c r="K44" s="1"/>
      <c r="L44" s="40">
        <f t="shared" ref="L44:L49" si="9">(F44/$F$49)*100</f>
        <v>3.5971223021582732</v>
      </c>
      <c r="R44" s="123"/>
    </row>
    <row r="45" spans="1:18" ht="9.9499999999999993" customHeight="1" x14ac:dyDescent="0.2">
      <c r="A45" s="21" t="s">
        <v>45</v>
      </c>
      <c r="B45" s="1">
        <v>2</v>
      </c>
      <c r="C45" s="4"/>
      <c r="D45" s="1">
        <v>243</v>
      </c>
      <c r="E45" s="1"/>
      <c r="F45" s="1">
        <v>37</v>
      </c>
      <c r="G45" s="1"/>
      <c r="H45" s="40">
        <f>(B45/$B$49)*100</f>
        <v>11.111111111111111</v>
      </c>
      <c r="I45" s="1"/>
      <c r="J45" s="30">
        <f t="shared" si="8"/>
        <v>31.35483870967742</v>
      </c>
      <c r="K45" s="1"/>
      <c r="L45" s="40">
        <f t="shared" si="9"/>
        <v>26.618705035971225</v>
      </c>
      <c r="R45" s="123"/>
    </row>
    <row r="46" spans="1:18" ht="9.9499999999999993" customHeight="1" x14ac:dyDescent="0.2">
      <c r="A46" s="21" t="s">
        <v>46</v>
      </c>
      <c r="B46" s="1">
        <v>9</v>
      </c>
      <c r="C46" s="4"/>
      <c r="D46" s="1">
        <v>287</v>
      </c>
      <c r="E46" s="1"/>
      <c r="F46" s="1">
        <v>57</v>
      </c>
      <c r="G46" s="1"/>
      <c r="H46" s="40">
        <f>(B46/$B$49)*100</f>
        <v>50</v>
      </c>
      <c r="I46" s="1"/>
      <c r="J46" s="30">
        <f t="shared" si="8"/>
        <v>37.032258064516128</v>
      </c>
      <c r="K46" s="1"/>
      <c r="L46" s="40">
        <f t="shared" si="9"/>
        <v>41.007194244604314</v>
      </c>
      <c r="O46" s="202"/>
      <c r="P46" s="202"/>
      <c r="Q46" s="202"/>
      <c r="R46" s="206"/>
    </row>
    <row r="47" spans="1:18" ht="9.9499999999999993" customHeight="1" x14ac:dyDescent="0.2">
      <c r="A47" s="21" t="s">
        <v>78</v>
      </c>
      <c r="B47" s="1">
        <v>7</v>
      </c>
      <c r="C47" s="4"/>
      <c r="D47" s="1">
        <v>153</v>
      </c>
      <c r="E47" s="1"/>
      <c r="F47" s="1">
        <v>40</v>
      </c>
      <c r="G47" s="1"/>
      <c r="H47" s="40">
        <f>(B47/$B$49)*100</f>
        <v>38.888888888888893</v>
      </c>
      <c r="I47" s="1"/>
      <c r="J47" s="30">
        <f t="shared" si="8"/>
        <v>19.741935483870968</v>
      </c>
      <c r="K47" s="1"/>
      <c r="L47" s="40">
        <f t="shared" si="9"/>
        <v>28.776978417266186</v>
      </c>
      <c r="N47" s="74"/>
      <c r="O47" s="202"/>
      <c r="P47" s="202"/>
      <c r="Q47" s="202"/>
      <c r="R47" s="87"/>
    </row>
    <row r="48" spans="1:18" ht="9.9499999999999993" customHeight="1" x14ac:dyDescent="0.2">
      <c r="A48" s="21" t="s">
        <v>79</v>
      </c>
      <c r="B48" s="1" t="s">
        <v>3</v>
      </c>
      <c r="C48" s="4"/>
      <c r="D48" s="1">
        <v>1</v>
      </c>
      <c r="E48" s="1"/>
      <c r="F48" s="1" t="s">
        <v>3</v>
      </c>
      <c r="G48" s="1"/>
      <c r="H48" s="40" t="s">
        <v>3</v>
      </c>
      <c r="I48" s="1"/>
      <c r="J48" s="40" t="s">
        <v>3</v>
      </c>
      <c r="K48" s="1"/>
      <c r="L48" s="40" t="s">
        <v>3</v>
      </c>
      <c r="O48" s="202"/>
      <c r="P48" s="202"/>
      <c r="Q48" s="202"/>
      <c r="R48" s="206"/>
    </row>
    <row r="49" spans="1:17" ht="9.9499999999999993" customHeight="1" x14ac:dyDescent="0.2">
      <c r="A49" s="78" t="s">
        <v>4</v>
      </c>
      <c r="B49" s="77">
        <f>B45+B46+B47</f>
        <v>18</v>
      </c>
      <c r="C49" s="77">
        <f>C43+C44+C45+C46+C47+C48</f>
        <v>0</v>
      </c>
      <c r="D49" s="77">
        <f>D43+D44+D45+D46+D47+D48</f>
        <v>775</v>
      </c>
      <c r="E49" s="77">
        <f>E43+E44+E45+E46+E47+E48</f>
        <v>0</v>
      </c>
      <c r="F49" s="77">
        <f>F44+F45+F46+F47</f>
        <v>139</v>
      </c>
      <c r="G49" s="77"/>
      <c r="H49" s="83">
        <f>(B49/$B$49)*100</f>
        <v>100</v>
      </c>
      <c r="I49" s="77"/>
      <c r="J49" s="80">
        <f t="shared" si="8"/>
        <v>100</v>
      </c>
      <c r="K49" s="77"/>
      <c r="L49" s="83">
        <f t="shared" si="9"/>
        <v>100</v>
      </c>
      <c r="O49" s="202"/>
      <c r="P49" s="202"/>
      <c r="Q49" s="202"/>
    </row>
    <row r="50" spans="1:17" ht="9" customHeight="1" x14ac:dyDescent="0.2">
      <c r="A50" s="32" t="s">
        <v>49</v>
      </c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</row>
    <row r="51" spans="1:17" ht="29.25" customHeight="1" x14ac:dyDescent="0.2">
      <c r="A51" s="250" t="s">
        <v>179</v>
      </c>
      <c r="B51" s="250"/>
      <c r="C51" s="250"/>
      <c r="D51" s="250"/>
      <c r="E51" s="250"/>
      <c r="F51" s="250"/>
      <c r="G51" s="250"/>
      <c r="H51" s="250"/>
      <c r="I51" s="250"/>
      <c r="J51" s="250"/>
      <c r="K51" s="250"/>
      <c r="L51" s="250"/>
    </row>
    <row r="52" spans="1:17" ht="9" customHeight="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</row>
    <row r="53" spans="1:17" ht="9" customHeight="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</row>
    <row r="54" spans="1:17" ht="9" customHeight="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</row>
    <row r="55" spans="1:17" ht="9" customHeight="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</row>
    <row r="56" spans="1:17" ht="9" customHeight="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</row>
    <row r="57" spans="1:17" ht="9" customHeight="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</row>
    <row r="58" spans="1:17" ht="9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</row>
    <row r="59" spans="1:17" ht="9" customHeight="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</row>
    <row r="60" spans="1:17" ht="9" customHeight="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</row>
    <row r="61" spans="1:17" ht="9" customHeight="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</row>
    <row r="62" spans="1:17" ht="9" customHeight="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</row>
    <row r="63" spans="1:17" ht="9" customHeight="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</row>
    <row r="64" spans="1:17" ht="9" customHeight="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</row>
    <row r="65" spans="1:12" ht="9" customHeight="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</row>
    <row r="66" spans="1:12" ht="9" customHeight="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</row>
    <row r="67" spans="1:12" ht="9" customHeight="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</row>
    <row r="68" spans="1:12" ht="9" customHeight="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</row>
    <row r="69" spans="1:12" ht="9" customHeight="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</row>
    <row r="70" spans="1:12" ht="9" customHeight="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</row>
    <row r="71" spans="1:12" ht="9" customHeight="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</row>
    <row r="72" spans="1:12" ht="9" customHeight="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</row>
    <row r="73" spans="1:12" ht="9" customHeight="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</row>
    <row r="74" spans="1:12" ht="9" customHeight="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</row>
    <row r="75" spans="1:12" ht="9" customHeight="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</row>
    <row r="76" spans="1:12" ht="9" customHeight="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</row>
    <row r="77" spans="1:12" ht="9" customHeight="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</row>
    <row r="78" spans="1:12" ht="9" customHeight="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</row>
    <row r="79" spans="1:12" ht="9" customHeight="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</row>
    <row r="80" spans="1:12" ht="9" customHeight="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</row>
    <row r="81" spans="1:12" ht="9" customHeight="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</row>
    <row r="82" spans="1:12" ht="9" customHeight="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</row>
    <row r="83" spans="1:12" ht="9" customHeight="1" x14ac:dyDescent="0.2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</row>
    <row r="84" spans="1:12" ht="9" customHeight="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</row>
    <row r="85" spans="1:12" ht="9" customHeight="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</row>
    <row r="86" spans="1:12" ht="9" customHeight="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</row>
    <row r="87" spans="1:12" ht="9" customHeight="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</row>
    <row r="88" spans="1:12" ht="9" customHeight="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</row>
    <row r="89" spans="1:12" ht="9" customHeight="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</row>
    <row r="90" spans="1:12" ht="9" customHeight="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</row>
    <row r="91" spans="1:12" ht="9" customHeight="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</row>
    <row r="92" spans="1:12" ht="9" customHeight="1" x14ac:dyDescent="0.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</row>
    <row r="93" spans="1:12" ht="9" customHeight="1" x14ac:dyDescent="0.2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</row>
    <row r="94" spans="1:12" ht="9" customHeight="1" x14ac:dyDescent="0.2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</row>
    <row r="95" spans="1:12" ht="9" customHeight="1" x14ac:dyDescent="0.2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</row>
    <row r="96" spans="1:12" ht="9" customHeight="1" x14ac:dyDescent="0.2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</row>
    <row r="97" spans="1:12" ht="9" customHeight="1" x14ac:dyDescent="0.2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</row>
    <row r="98" spans="1:12" ht="9" customHeight="1" x14ac:dyDescent="0.2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</row>
    <row r="99" spans="1:12" ht="9" customHeight="1" x14ac:dyDescent="0.2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</row>
    <row r="100" spans="1:12" ht="9" customHeight="1" x14ac:dyDescent="0.2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</row>
    <row r="101" spans="1:12" ht="9" customHeight="1" x14ac:dyDescent="0.2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</row>
    <row r="102" spans="1:12" ht="9" customHeight="1" x14ac:dyDescent="0.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</row>
    <row r="103" spans="1:12" ht="9" customHeight="1" x14ac:dyDescent="0.2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</row>
    <row r="104" spans="1:12" ht="9" customHeight="1" x14ac:dyDescent="0.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</row>
    <row r="105" spans="1:12" ht="9" customHeight="1" x14ac:dyDescent="0.2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</row>
    <row r="106" spans="1:12" ht="9" customHeight="1" x14ac:dyDescent="0.2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</row>
    <row r="107" spans="1:12" ht="9" customHeight="1" x14ac:dyDescent="0.2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</row>
    <row r="108" spans="1:12" ht="9" customHeight="1" x14ac:dyDescent="0.2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</row>
    <row r="109" spans="1:12" ht="9" customHeight="1" x14ac:dyDescent="0.2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</row>
    <row r="110" spans="1:12" ht="9" customHeight="1" x14ac:dyDescent="0.2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</row>
    <row r="111" spans="1:12" ht="9" customHeight="1" x14ac:dyDescent="0.2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</row>
    <row r="112" spans="1:12" ht="9" customHeight="1" x14ac:dyDescent="0.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</row>
    <row r="113" spans="1:12" ht="9" customHeight="1" x14ac:dyDescent="0.2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</row>
    <row r="114" spans="1:12" ht="9" customHeight="1" x14ac:dyDescent="0.2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</row>
    <row r="115" spans="1:12" ht="9" customHeight="1" x14ac:dyDescent="0.2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</row>
    <row r="116" spans="1:12" ht="9" customHeight="1" x14ac:dyDescent="0.2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</row>
    <row r="117" spans="1:12" ht="9" customHeight="1" x14ac:dyDescent="0.2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</row>
    <row r="118" spans="1:12" ht="9" customHeight="1" x14ac:dyDescent="0.2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</row>
    <row r="119" spans="1:12" ht="9" customHeight="1" x14ac:dyDescent="0.2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</row>
    <row r="120" spans="1:12" ht="9" customHeight="1" x14ac:dyDescent="0.2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</row>
    <row r="121" spans="1:12" ht="9" customHeight="1" x14ac:dyDescent="0.2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</row>
    <row r="122" spans="1:12" ht="9" customHeight="1" x14ac:dyDescent="0.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</row>
    <row r="123" spans="1:12" ht="9" customHeight="1" x14ac:dyDescent="0.2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</row>
    <row r="124" spans="1:12" ht="9" customHeight="1" x14ac:dyDescent="0.2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</row>
    <row r="125" spans="1:12" ht="9" customHeight="1" x14ac:dyDescent="0.2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</row>
    <row r="126" spans="1:12" ht="9" customHeight="1" x14ac:dyDescent="0.2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</row>
    <row r="127" spans="1:12" ht="9" customHeight="1" x14ac:dyDescent="0.2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</row>
    <row r="128" spans="1:12" ht="9" customHeight="1" x14ac:dyDescent="0.2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</row>
    <row r="129" spans="1:12" ht="9" customHeight="1" x14ac:dyDescent="0.2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</row>
    <row r="130" spans="1:12" ht="9" customHeight="1" x14ac:dyDescent="0.2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</row>
    <row r="131" spans="1:12" ht="9" customHeight="1" x14ac:dyDescent="0.2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</row>
    <row r="132" spans="1:12" ht="9" customHeight="1" x14ac:dyDescent="0.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</row>
    <row r="133" spans="1:12" ht="9" customHeight="1" x14ac:dyDescent="0.2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</row>
    <row r="134" spans="1:12" ht="9" customHeight="1" x14ac:dyDescent="0.2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</row>
    <row r="135" spans="1:12" ht="9" customHeight="1" x14ac:dyDescent="0.2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</row>
    <row r="136" spans="1:12" ht="9" customHeight="1" x14ac:dyDescent="0.2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</row>
    <row r="137" spans="1:12" ht="9" customHeight="1" x14ac:dyDescent="0.2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</row>
    <row r="138" spans="1:12" ht="9" customHeight="1" x14ac:dyDescent="0.2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</row>
    <row r="139" spans="1:12" ht="9" customHeight="1" x14ac:dyDescent="0.2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</row>
    <row r="140" spans="1:12" ht="9" customHeight="1" x14ac:dyDescent="0.2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</row>
    <row r="141" spans="1:12" ht="9" customHeight="1" x14ac:dyDescent="0.2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</row>
    <row r="142" spans="1:12" ht="9" customHeight="1" x14ac:dyDescent="0.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</row>
    <row r="143" spans="1:12" ht="9" customHeight="1" x14ac:dyDescent="0.2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</row>
    <row r="144" spans="1:12" ht="9" customHeight="1" x14ac:dyDescent="0.2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</row>
    <row r="145" spans="1:12" ht="9" customHeight="1" x14ac:dyDescent="0.2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</row>
    <row r="146" spans="1:12" ht="9" customHeight="1" x14ac:dyDescent="0.2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</row>
    <row r="147" spans="1:12" ht="9" customHeight="1" x14ac:dyDescent="0.2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</row>
    <row r="148" spans="1:12" ht="9" customHeight="1" x14ac:dyDescent="0.2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</row>
    <row r="149" spans="1:12" ht="9" customHeight="1" x14ac:dyDescent="0.2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</row>
    <row r="150" spans="1:12" ht="9" customHeight="1" x14ac:dyDescent="0.2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</row>
    <row r="151" spans="1:12" ht="9" customHeight="1" x14ac:dyDescent="0.2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</row>
    <row r="152" spans="1:12" ht="9" customHeight="1" x14ac:dyDescent="0.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</row>
    <row r="153" spans="1:12" ht="9" customHeight="1" x14ac:dyDescent="0.2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</row>
    <row r="154" spans="1:12" ht="9" customHeight="1" x14ac:dyDescent="0.2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</row>
    <row r="155" spans="1:12" ht="9" customHeight="1" x14ac:dyDescent="0.2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</row>
    <row r="156" spans="1:12" ht="9" customHeight="1" x14ac:dyDescent="0.2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</row>
    <row r="157" spans="1:12" ht="9" customHeight="1" x14ac:dyDescent="0.2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</row>
    <row r="158" spans="1:12" ht="9" customHeight="1" x14ac:dyDescent="0.2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</row>
    <row r="159" spans="1:12" ht="9" customHeight="1" x14ac:dyDescent="0.2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</row>
    <row r="160" spans="1:12" ht="9" customHeight="1" x14ac:dyDescent="0.2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</row>
    <row r="161" spans="1:12" ht="9" customHeight="1" x14ac:dyDescent="0.2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</row>
    <row r="162" spans="1:12" ht="9" customHeight="1" x14ac:dyDescent="0.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</row>
    <row r="163" spans="1:12" ht="9" customHeight="1" x14ac:dyDescent="0.2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</row>
    <row r="164" spans="1:12" ht="9" customHeight="1" x14ac:dyDescent="0.2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</row>
    <row r="165" spans="1:12" ht="9" customHeight="1" x14ac:dyDescent="0.2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</row>
    <row r="166" spans="1:12" ht="9" customHeight="1" x14ac:dyDescent="0.2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</row>
    <row r="167" spans="1:12" ht="9" customHeight="1" x14ac:dyDescent="0.2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</row>
    <row r="168" spans="1:12" ht="9" customHeight="1" x14ac:dyDescent="0.2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</row>
    <row r="169" spans="1:12" ht="9" customHeight="1" x14ac:dyDescent="0.2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</row>
    <row r="170" spans="1:12" ht="9" customHeight="1" x14ac:dyDescent="0.2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</row>
    <row r="171" spans="1:12" ht="9" customHeight="1" x14ac:dyDescent="0.2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</row>
    <row r="172" spans="1:12" ht="9" customHeight="1" x14ac:dyDescent="0.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</row>
    <row r="173" spans="1:12" ht="9" customHeight="1" x14ac:dyDescent="0.2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</row>
    <row r="174" spans="1:12" ht="9" customHeight="1" x14ac:dyDescent="0.2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</row>
    <row r="175" spans="1:12" ht="9" customHeight="1" x14ac:dyDescent="0.2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</row>
    <row r="176" spans="1:12" ht="9" customHeight="1" x14ac:dyDescent="0.2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</row>
    <row r="177" spans="1:12" ht="9" customHeight="1" x14ac:dyDescent="0.2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</row>
    <row r="178" spans="1:12" ht="9" customHeight="1" x14ac:dyDescent="0.2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</row>
    <row r="179" spans="1:12" ht="9" customHeight="1" x14ac:dyDescent="0.2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</row>
    <row r="180" spans="1:12" ht="9" customHeight="1" x14ac:dyDescent="0.2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</row>
    <row r="181" spans="1:12" ht="9" customHeight="1" x14ac:dyDescent="0.2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</row>
    <row r="182" spans="1:12" ht="9" customHeight="1" x14ac:dyDescent="0.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</row>
    <row r="183" spans="1:12" ht="9" customHeight="1" x14ac:dyDescent="0.2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</row>
    <row r="184" spans="1:12" ht="9" customHeight="1" x14ac:dyDescent="0.2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</row>
    <row r="185" spans="1:12" ht="9" customHeight="1" x14ac:dyDescent="0.2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</row>
    <row r="186" spans="1:12" ht="9" customHeight="1" x14ac:dyDescent="0.2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</row>
    <row r="187" spans="1:12" ht="9" customHeight="1" x14ac:dyDescent="0.2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</row>
    <row r="188" spans="1:12" ht="9" customHeight="1" x14ac:dyDescent="0.2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</row>
    <row r="189" spans="1:12" ht="9" customHeight="1" x14ac:dyDescent="0.2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</row>
    <row r="190" spans="1:12" ht="9" customHeight="1" x14ac:dyDescent="0.2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</row>
    <row r="191" spans="1:12" ht="9" customHeight="1" x14ac:dyDescent="0.2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</row>
    <row r="192" spans="1:12" ht="9" customHeight="1" x14ac:dyDescent="0.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</row>
    <row r="193" spans="1:12" ht="9" customHeight="1" x14ac:dyDescent="0.2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</row>
    <row r="194" spans="1:12" ht="9" customHeight="1" x14ac:dyDescent="0.2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</row>
    <row r="195" spans="1:12" ht="9" customHeight="1" x14ac:dyDescent="0.2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</row>
    <row r="196" spans="1:12" ht="9" customHeight="1" x14ac:dyDescent="0.2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</row>
    <row r="197" spans="1:12" ht="9" customHeight="1" x14ac:dyDescent="0.2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</row>
    <row r="198" spans="1:12" ht="9" customHeight="1" x14ac:dyDescent="0.2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</row>
    <row r="199" spans="1:12" ht="9" customHeight="1" x14ac:dyDescent="0.2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</row>
    <row r="200" spans="1:12" ht="9" customHeight="1" x14ac:dyDescent="0.2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</row>
    <row r="201" spans="1:12" ht="9" customHeight="1" x14ac:dyDescent="0.2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</row>
    <row r="202" spans="1:12" ht="9" customHeight="1" x14ac:dyDescent="0.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</row>
    <row r="203" spans="1:12" ht="9" customHeight="1" x14ac:dyDescent="0.2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</row>
    <row r="204" spans="1:12" ht="9" customHeight="1" x14ac:dyDescent="0.2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</row>
    <row r="205" spans="1:12" ht="9" customHeight="1" x14ac:dyDescent="0.2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</row>
    <row r="206" spans="1:12" ht="9" customHeight="1" x14ac:dyDescent="0.2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</row>
    <row r="207" spans="1:12" ht="9" customHeight="1" x14ac:dyDescent="0.2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</row>
    <row r="208" spans="1:12" ht="9" customHeight="1" x14ac:dyDescent="0.2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</row>
    <row r="209" spans="1:12" ht="9" customHeight="1" x14ac:dyDescent="0.2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</row>
    <row r="210" spans="1:12" ht="9" customHeight="1" x14ac:dyDescent="0.2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</row>
    <row r="211" spans="1:12" ht="9" customHeight="1" x14ac:dyDescent="0.2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</row>
    <row r="212" spans="1:12" ht="9" customHeight="1" x14ac:dyDescent="0.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</row>
    <row r="213" spans="1:12" ht="9" customHeight="1" x14ac:dyDescent="0.2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</row>
    <row r="214" spans="1:12" ht="9" customHeight="1" x14ac:dyDescent="0.2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</row>
    <row r="215" spans="1:12" ht="9" customHeight="1" x14ac:dyDescent="0.2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</row>
    <row r="216" spans="1:12" ht="9" customHeight="1" x14ac:dyDescent="0.2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</row>
    <row r="217" spans="1:12" ht="9" customHeight="1" x14ac:dyDescent="0.2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</row>
    <row r="218" spans="1:12" ht="9" customHeight="1" x14ac:dyDescent="0.2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</row>
    <row r="219" spans="1:12" ht="9" customHeight="1" x14ac:dyDescent="0.2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</row>
    <row r="220" spans="1:12" ht="9" customHeight="1" x14ac:dyDescent="0.2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</row>
    <row r="221" spans="1:12" ht="9" customHeight="1" x14ac:dyDescent="0.2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</row>
    <row r="222" spans="1:12" ht="9" customHeight="1" x14ac:dyDescent="0.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</row>
    <row r="223" spans="1:12" ht="9" customHeight="1" x14ac:dyDescent="0.2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</row>
    <row r="224" spans="1:12" ht="9" customHeight="1" x14ac:dyDescent="0.2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</row>
    <row r="225" spans="1:12" ht="9" customHeight="1" x14ac:dyDescent="0.2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</row>
    <row r="226" spans="1:12" ht="9" customHeight="1" x14ac:dyDescent="0.2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</row>
    <row r="227" spans="1:12" ht="9" customHeight="1" x14ac:dyDescent="0.2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</row>
    <row r="228" spans="1:12" ht="9" customHeight="1" x14ac:dyDescent="0.2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</row>
    <row r="229" spans="1:12" ht="9" customHeight="1" x14ac:dyDescent="0.2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</row>
    <row r="230" spans="1:12" ht="9" customHeight="1" x14ac:dyDescent="0.2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</row>
    <row r="231" spans="1:12" ht="9" customHeight="1" x14ac:dyDescent="0.2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</row>
    <row r="232" spans="1:12" ht="9" customHeight="1" x14ac:dyDescent="0.2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</row>
    <row r="233" spans="1:12" ht="9" customHeight="1" x14ac:dyDescent="0.2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</row>
    <row r="234" spans="1:12" ht="9" customHeight="1" x14ac:dyDescent="0.2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</row>
    <row r="235" spans="1:12" ht="9" customHeight="1" x14ac:dyDescent="0.2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</row>
    <row r="236" spans="1:12" ht="9" customHeight="1" x14ac:dyDescent="0.2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</row>
    <row r="237" spans="1:12" ht="9" customHeight="1" x14ac:dyDescent="0.2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</row>
    <row r="238" spans="1:12" ht="9" customHeight="1" x14ac:dyDescent="0.2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</row>
    <row r="239" spans="1:12" ht="9" customHeight="1" x14ac:dyDescent="0.2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</row>
    <row r="240" spans="1:12" ht="9" customHeight="1" x14ac:dyDescent="0.2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</row>
    <row r="241" spans="1:12" ht="9" customHeight="1" x14ac:dyDescent="0.2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</row>
    <row r="242" spans="1:12" ht="9" customHeight="1" x14ac:dyDescent="0.2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</row>
    <row r="243" spans="1:12" ht="9" customHeight="1" x14ac:dyDescent="0.2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</row>
    <row r="244" spans="1:12" ht="9" customHeight="1" x14ac:dyDescent="0.2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</row>
    <row r="245" spans="1:12" ht="9" customHeight="1" x14ac:dyDescent="0.2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</row>
    <row r="246" spans="1:12" ht="9" customHeight="1" x14ac:dyDescent="0.2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</row>
    <row r="247" spans="1:12" ht="9" customHeight="1" x14ac:dyDescent="0.2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</row>
    <row r="248" spans="1:12" ht="9" customHeight="1" x14ac:dyDescent="0.2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</row>
    <row r="249" spans="1:12" ht="9" customHeight="1" x14ac:dyDescent="0.2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</row>
    <row r="250" spans="1:12" ht="9" customHeight="1" x14ac:dyDescent="0.2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</row>
    <row r="251" spans="1:12" ht="9" customHeight="1" x14ac:dyDescent="0.2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</row>
    <row r="252" spans="1:12" ht="9" customHeight="1" x14ac:dyDescent="0.2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</row>
    <row r="253" spans="1:12" ht="9" customHeight="1" x14ac:dyDescent="0.2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</row>
    <row r="254" spans="1:12" ht="9" customHeight="1" x14ac:dyDescent="0.2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</row>
  </sheetData>
  <mergeCells count="8">
    <mergeCell ref="A51:L51"/>
    <mergeCell ref="A8:A9"/>
    <mergeCell ref="B8:F8"/>
    <mergeCell ref="H8:L8"/>
    <mergeCell ref="B11:L11"/>
    <mergeCell ref="B21:L21"/>
    <mergeCell ref="B42:L42"/>
    <mergeCell ref="B31:L31"/>
  </mergeCells>
  <phoneticPr fontId="0" type="noConversion"/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0"/>
  <sheetViews>
    <sheetView workbookViewId="0">
      <selection activeCell="A4" sqref="A4"/>
    </sheetView>
  </sheetViews>
  <sheetFormatPr defaultRowHeight="9" customHeight="1" x14ac:dyDescent="0.2"/>
  <cols>
    <col min="1" max="1" width="37.85546875" style="123" customWidth="1"/>
    <col min="2" max="2" width="26.140625" style="123" customWidth="1"/>
    <col min="3" max="3" width="0.85546875" style="123" customWidth="1"/>
    <col min="4" max="4" width="24.85546875" style="123" customWidth="1"/>
    <col min="5" max="16384" width="9.140625" style="123"/>
  </cols>
  <sheetData>
    <row r="1" spans="1:7" s="46" customFormat="1" ht="12.75" customHeight="1" x14ac:dyDescent="0.2"/>
    <row r="2" spans="1:7" s="46" customFormat="1" ht="12.75" customHeight="1" x14ac:dyDescent="0.2"/>
    <row r="3" spans="1:7" s="35" customFormat="1" ht="12.75" customHeight="1" x14ac:dyDescent="0.2">
      <c r="A3" s="48"/>
    </row>
    <row r="4" spans="1:7" s="44" customFormat="1" ht="12" customHeight="1" x14ac:dyDescent="0.2">
      <c r="A4" s="6" t="s">
        <v>65</v>
      </c>
      <c r="B4" s="35"/>
    </row>
    <row r="5" spans="1:7" s="44" customFormat="1" ht="12" customHeight="1" x14ac:dyDescent="0.2">
      <c r="A5" s="6" t="s">
        <v>70</v>
      </c>
      <c r="B5" s="35"/>
    </row>
    <row r="6" spans="1:7" s="44" customFormat="1" ht="12" customHeight="1" x14ac:dyDescent="0.2">
      <c r="A6" s="37" t="s">
        <v>178</v>
      </c>
      <c r="B6" s="35"/>
    </row>
    <row r="7" spans="1:7" ht="6" customHeight="1" x14ac:dyDescent="0.2">
      <c r="A7" s="49"/>
      <c r="B7" s="10"/>
      <c r="C7" s="19"/>
      <c r="D7" s="19"/>
    </row>
    <row r="8" spans="1:7" s="124" customFormat="1" ht="24.95" customHeight="1" x14ac:dyDescent="0.2">
      <c r="A8" s="122" t="s">
        <v>55</v>
      </c>
      <c r="B8" s="7" t="s">
        <v>2</v>
      </c>
      <c r="C8" s="52"/>
      <c r="D8" s="7" t="s">
        <v>48</v>
      </c>
      <c r="E8" s="24"/>
      <c r="F8" s="24"/>
      <c r="G8" s="24"/>
    </row>
    <row r="9" spans="1:7" ht="3" customHeight="1" x14ac:dyDescent="0.2">
      <c r="A9" s="26"/>
      <c r="B9" s="4"/>
      <c r="C9" s="4"/>
      <c r="D9" s="4"/>
      <c r="E9" s="4"/>
      <c r="F9" s="4"/>
      <c r="G9" s="4"/>
    </row>
    <row r="10" spans="1:7" s="124" customFormat="1" ht="9.9499999999999993" customHeight="1" x14ac:dyDescent="0.2">
      <c r="A10" s="24"/>
      <c r="B10" s="241" t="s">
        <v>41</v>
      </c>
      <c r="C10" s="241"/>
      <c r="D10" s="241"/>
      <c r="E10" s="24"/>
      <c r="F10" s="24"/>
      <c r="G10" s="24"/>
    </row>
    <row r="11" spans="1:7" ht="3" customHeight="1" x14ac:dyDescent="0.2">
      <c r="A11" s="11"/>
      <c r="B11" s="4"/>
      <c r="C11" s="4"/>
      <c r="D11" s="4"/>
      <c r="E11" s="4"/>
      <c r="F11" s="4"/>
      <c r="G11" s="4"/>
    </row>
    <row r="12" spans="1:7" s="124" customFormat="1" ht="9.9499999999999993" customHeight="1" x14ac:dyDescent="0.2">
      <c r="A12" s="13" t="s">
        <v>56</v>
      </c>
      <c r="B12" s="21">
        <v>3227</v>
      </c>
      <c r="C12" s="24"/>
      <c r="D12" s="34">
        <f t="shared" ref="D12:D17" si="0">(B12/$B$17)*100</f>
        <v>3.1185975491901505</v>
      </c>
      <c r="E12" s="24"/>
      <c r="F12" s="34"/>
      <c r="G12" s="203"/>
    </row>
    <row r="13" spans="1:7" s="124" customFormat="1" ht="9.9499999999999993" customHeight="1" x14ac:dyDescent="0.2">
      <c r="A13" s="13" t="s">
        <v>54</v>
      </c>
      <c r="B13" s="21">
        <v>14370</v>
      </c>
      <c r="C13" s="24"/>
      <c r="D13" s="34">
        <f t="shared" si="0"/>
        <v>13.887278209439872</v>
      </c>
      <c r="E13" s="24"/>
      <c r="F13" s="34"/>
      <c r="G13" s="203"/>
    </row>
    <row r="14" spans="1:7" s="124" customFormat="1" ht="9.9499999999999993" customHeight="1" x14ac:dyDescent="0.2">
      <c r="A14" s="13" t="s">
        <v>59</v>
      </c>
      <c r="B14" s="21">
        <v>46221</v>
      </c>
      <c r="C14" s="24"/>
      <c r="D14" s="34">
        <f t="shared" si="0"/>
        <v>44.668328887858053</v>
      </c>
      <c r="E14" s="24"/>
      <c r="F14" s="34"/>
      <c r="G14" s="203"/>
    </row>
    <row r="15" spans="1:7" s="124" customFormat="1" ht="9.9499999999999993" customHeight="1" x14ac:dyDescent="0.2">
      <c r="A15" s="13" t="s">
        <v>180</v>
      </c>
      <c r="B15" s="21">
        <v>38461</v>
      </c>
      <c r="C15" s="24"/>
      <c r="D15" s="34">
        <f t="shared" si="0"/>
        <v>37.169005373226646</v>
      </c>
      <c r="E15" s="24"/>
      <c r="F15" s="34"/>
      <c r="G15" s="203"/>
    </row>
    <row r="16" spans="1:7" s="124" customFormat="1" ht="9.9499999999999993" customHeight="1" x14ac:dyDescent="0.2">
      <c r="A16" s="13" t="s">
        <v>181</v>
      </c>
      <c r="B16" s="21">
        <v>1197</v>
      </c>
      <c r="C16" s="24"/>
      <c r="D16" s="34">
        <f t="shared" si="0"/>
        <v>1.1567899802852837</v>
      </c>
      <c r="E16" s="24"/>
      <c r="F16" s="34"/>
      <c r="G16" s="203"/>
    </row>
    <row r="17" spans="1:12" s="124" customFormat="1" ht="9.9499999999999993" customHeight="1" x14ac:dyDescent="0.2">
      <c r="A17" s="15" t="s">
        <v>4</v>
      </c>
      <c r="B17" s="41">
        <f>B12+B13+B14+B15+B16</f>
        <v>103476</v>
      </c>
      <c r="C17" s="24"/>
      <c r="D17" s="42">
        <f t="shared" si="0"/>
        <v>100</v>
      </c>
      <c r="E17" s="24"/>
      <c r="F17" s="34"/>
      <c r="G17" s="24"/>
    </row>
    <row r="18" spans="1:12" ht="3" customHeight="1" x14ac:dyDescent="0.2">
      <c r="A18" s="24"/>
      <c r="B18" s="4"/>
      <c r="C18" s="4"/>
      <c r="D18" s="4"/>
      <c r="E18" s="4"/>
      <c r="F18" s="34"/>
      <c r="G18" s="24"/>
    </row>
    <row r="19" spans="1:12" s="124" customFormat="1" ht="9.9499999999999993" customHeight="1" x14ac:dyDescent="0.2">
      <c r="A19" s="9"/>
      <c r="B19" s="241" t="s">
        <v>42</v>
      </c>
      <c r="C19" s="241"/>
      <c r="D19" s="241"/>
      <c r="E19" s="24"/>
      <c r="G19" s="24"/>
    </row>
    <row r="20" spans="1:12" ht="3" customHeight="1" x14ac:dyDescent="0.2">
      <c r="A20" s="4"/>
      <c r="B20" s="4"/>
      <c r="C20" s="4"/>
      <c r="D20" s="4"/>
      <c r="E20" s="4"/>
      <c r="F20" s="34"/>
      <c r="G20" s="4"/>
    </row>
    <row r="21" spans="1:12" s="124" customFormat="1" ht="9.9499999999999993" customHeight="1" x14ac:dyDescent="0.2">
      <c r="A21" s="13" t="s">
        <v>56</v>
      </c>
      <c r="B21" s="1">
        <v>12</v>
      </c>
      <c r="C21" s="24"/>
      <c r="D21" s="30">
        <f>(B21/$B$26)*100</f>
        <v>1.3201320132013201</v>
      </c>
      <c r="E21" s="24"/>
      <c r="F21" s="34"/>
      <c r="G21" s="24"/>
    </row>
    <row r="22" spans="1:12" s="124" customFormat="1" ht="9.9499999999999993" customHeight="1" x14ac:dyDescent="0.15">
      <c r="A22" s="13" t="s">
        <v>54</v>
      </c>
      <c r="B22" s="21">
        <v>59</v>
      </c>
      <c r="C22" s="24"/>
      <c r="D22" s="30">
        <f>(B22/$B$26)*100</f>
        <v>6.4906490649064912</v>
      </c>
      <c r="E22" s="24"/>
      <c r="G22" s="4"/>
    </row>
    <row r="23" spans="1:12" s="124" customFormat="1" ht="9.9499999999999993" customHeight="1" x14ac:dyDescent="0.2">
      <c r="A23" s="13" t="s">
        <v>59</v>
      </c>
      <c r="B23" s="21">
        <v>345</v>
      </c>
      <c r="C23" s="24"/>
      <c r="D23" s="30">
        <f>(B23/$B$26)*100</f>
        <v>37.953795379537951</v>
      </c>
      <c r="E23" s="24"/>
      <c r="F23" s="34"/>
      <c r="G23" s="24"/>
    </row>
    <row r="24" spans="1:12" s="124" customFormat="1" ht="9.9499999999999993" customHeight="1" x14ac:dyDescent="0.2">
      <c r="A24" s="13" t="s">
        <v>180</v>
      </c>
      <c r="B24" s="21">
        <v>482</v>
      </c>
      <c r="C24" s="24"/>
      <c r="D24" s="30">
        <f>(B24/$B$26)*100</f>
        <v>53.025302530253029</v>
      </c>
      <c r="E24" s="24"/>
      <c r="F24" s="34"/>
      <c r="G24" s="24"/>
    </row>
    <row r="25" spans="1:12" s="124" customFormat="1" ht="9.9499999999999993" customHeight="1" x14ac:dyDescent="0.2">
      <c r="A25" s="13" t="s">
        <v>181</v>
      </c>
      <c r="B25" s="1">
        <v>11</v>
      </c>
      <c r="C25" s="24"/>
      <c r="D25" s="30">
        <f>(B25/$B$26)*100</f>
        <v>1.21012101210121</v>
      </c>
      <c r="E25" s="24"/>
      <c r="F25" s="34"/>
      <c r="G25" s="24"/>
    </row>
    <row r="26" spans="1:12" s="124" customFormat="1" ht="9.9499999999999993" customHeight="1" x14ac:dyDescent="0.2">
      <c r="A26" s="15" t="s">
        <v>4</v>
      </c>
      <c r="B26" s="41">
        <f>SUM(B21:B25)</f>
        <v>909</v>
      </c>
      <c r="C26" s="24"/>
      <c r="D26" s="31">
        <v>100</v>
      </c>
      <c r="E26" s="24"/>
      <c r="F26" s="34"/>
      <c r="G26" s="24"/>
    </row>
    <row r="27" spans="1:12" ht="3" customHeight="1" x14ac:dyDescent="0.2">
      <c r="A27" s="4"/>
      <c r="B27" s="4"/>
      <c r="C27" s="4"/>
      <c r="D27" s="4"/>
      <c r="E27" s="4"/>
      <c r="F27" s="34"/>
      <c r="G27" s="4"/>
    </row>
    <row r="28" spans="1:12" s="124" customFormat="1" ht="9.9499999999999993" customHeight="1" x14ac:dyDescent="0.15">
      <c r="A28" s="22"/>
      <c r="B28" s="257" t="s">
        <v>77</v>
      </c>
      <c r="C28" s="257"/>
      <c r="D28" s="257"/>
      <c r="E28" s="58"/>
      <c r="F28" s="34"/>
      <c r="G28" s="58"/>
      <c r="H28" s="58"/>
      <c r="I28" s="58"/>
      <c r="J28" s="58"/>
      <c r="K28" s="58"/>
      <c r="L28" s="58"/>
    </row>
    <row r="29" spans="1:12" ht="3" customHeight="1" x14ac:dyDescent="0.2">
      <c r="A29" s="3"/>
      <c r="B29" s="3"/>
      <c r="C29" s="3"/>
      <c r="D29" s="3"/>
      <c r="E29" s="4"/>
      <c r="F29" s="34"/>
      <c r="G29" s="4"/>
    </row>
    <row r="30" spans="1:12" s="124" customFormat="1" ht="9.9499999999999993" customHeight="1" x14ac:dyDescent="0.2">
      <c r="A30" s="13" t="s">
        <v>56</v>
      </c>
      <c r="B30" s="24">
        <v>7</v>
      </c>
      <c r="C30" s="22"/>
      <c r="D30" s="33">
        <f>(B30/B$35)*100</f>
        <v>3.3018867924528301</v>
      </c>
      <c r="E30" s="24"/>
      <c r="F30" s="34"/>
      <c r="G30" s="24"/>
    </row>
    <row r="31" spans="1:12" s="124" customFormat="1" ht="9.9499999999999993" customHeight="1" x14ac:dyDescent="0.2">
      <c r="A31" s="13" t="s">
        <v>54</v>
      </c>
      <c r="B31" s="24">
        <v>8</v>
      </c>
      <c r="C31" s="22"/>
      <c r="D31" s="33">
        <f>(B31/B$35)*100</f>
        <v>3.7735849056603774</v>
      </c>
      <c r="E31" s="24"/>
      <c r="F31" s="34"/>
      <c r="G31" s="24"/>
    </row>
    <row r="32" spans="1:12" s="124" customFormat="1" ht="9.9499999999999993" customHeight="1" x14ac:dyDescent="0.2">
      <c r="A32" s="13" t="s">
        <v>59</v>
      </c>
      <c r="B32" s="24">
        <v>65</v>
      </c>
      <c r="C32" s="22"/>
      <c r="D32" s="33">
        <f>(B32/B$35)*100</f>
        <v>30.660377358490564</v>
      </c>
      <c r="E32" s="24"/>
      <c r="F32" s="34"/>
      <c r="G32" s="24"/>
    </row>
    <row r="33" spans="1:7" s="124" customFormat="1" ht="9.9499999999999993" customHeight="1" x14ac:dyDescent="0.2">
      <c r="A33" s="13" t="s">
        <v>180</v>
      </c>
      <c r="B33" s="24">
        <v>127</v>
      </c>
      <c r="C33" s="22"/>
      <c r="D33" s="33">
        <f>(B33/B$35)*100</f>
        <v>59.905660377358494</v>
      </c>
      <c r="E33" s="24"/>
      <c r="F33" s="34"/>
      <c r="G33" s="24"/>
    </row>
    <row r="34" spans="1:7" s="124" customFormat="1" ht="9.9499999999999993" customHeight="1" x14ac:dyDescent="0.2">
      <c r="A34" s="13" t="s">
        <v>181</v>
      </c>
      <c r="B34" s="1">
        <v>5</v>
      </c>
      <c r="C34" s="22"/>
      <c r="D34" s="33">
        <f>(B34/B$35)*100</f>
        <v>2.358490566037736</v>
      </c>
      <c r="E34" s="24"/>
      <c r="F34" s="34"/>
      <c r="G34" s="24"/>
    </row>
    <row r="35" spans="1:7" s="124" customFormat="1" ht="9.9499999999999993" customHeight="1" x14ac:dyDescent="0.2">
      <c r="A35" s="15" t="s">
        <v>4</v>
      </c>
      <c r="B35" s="41">
        <f>B30+B31+B32+B33+B34</f>
        <v>212</v>
      </c>
      <c r="C35" s="22"/>
      <c r="D35" s="84">
        <v>100</v>
      </c>
      <c r="E35" s="24"/>
      <c r="F35" s="34"/>
      <c r="G35" s="24"/>
    </row>
    <row r="36" spans="1:7" ht="3" customHeight="1" x14ac:dyDescent="0.2">
      <c r="A36" s="8"/>
      <c r="B36" s="8"/>
      <c r="C36" s="8"/>
      <c r="D36" s="8"/>
      <c r="E36" s="4"/>
      <c r="F36" s="34"/>
      <c r="G36" s="4"/>
    </row>
    <row r="37" spans="1:7" s="124" customFormat="1" ht="9.9499999999999993" customHeight="1" x14ac:dyDescent="0.2">
      <c r="A37" s="24"/>
      <c r="B37" s="241" t="s">
        <v>43</v>
      </c>
      <c r="C37" s="241"/>
      <c r="D37" s="241"/>
      <c r="E37" s="24"/>
      <c r="F37" s="34"/>
      <c r="G37" s="24"/>
    </row>
    <row r="38" spans="1:7" s="124" customFormat="1" ht="3" customHeight="1" x14ac:dyDescent="0.15">
      <c r="A38" s="4"/>
      <c r="B38" s="4"/>
      <c r="C38" s="4"/>
      <c r="D38" s="4"/>
      <c r="E38" s="24"/>
      <c r="F38" s="34"/>
      <c r="G38" s="24"/>
    </row>
    <row r="39" spans="1:7" s="124" customFormat="1" ht="9.9499999999999993" customHeight="1" x14ac:dyDescent="0.2">
      <c r="A39" s="13" t="s">
        <v>56</v>
      </c>
      <c r="B39" s="21">
        <v>18</v>
      </c>
      <c r="C39" s="24"/>
      <c r="D39" s="34">
        <f t="shared" ref="D39:D44" si="1">(B39/B$44)*100</f>
        <v>2.1226415094339623</v>
      </c>
      <c r="E39" s="24"/>
      <c r="F39" s="34"/>
      <c r="G39" s="24"/>
    </row>
    <row r="40" spans="1:7" s="124" customFormat="1" ht="9.9499999999999993" customHeight="1" x14ac:dyDescent="0.2">
      <c r="A40" s="13" t="s">
        <v>54</v>
      </c>
      <c r="B40" s="21">
        <v>18</v>
      </c>
      <c r="C40" s="24"/>
      <c r="D40" s="34">
        <f t="shared" si="1"/>
        <v>2.1226415094339623</v>
      </c>
      <c r="E40" s="24"/>
      <c r="F40" s="34"/>
      <c r="G40" s="24"/>
    </row>
    <row r="41" spans="1:7" ht="9.9499999999999993" customHeight="1" x14ac:dyDescent="0.2">
      <c r="A41" s="13" t="s">
        <v>59</v>
      </c>
      <c r="B41" s="21">
        <v>261</v>
      </c>
      <c r="C41" s="24"/>
      <c r="D41" s="34">
        <f t="shared" si="1"/>
        <v>30.778301886792452</v>
      </c>
      <c r="E41" s="4"/>
      <c r="F41" s="34"/>
      <c r="G41" s="4"/>
    </row>
    <row r="42" spans="1:7" ht="9.9499999999999993" customHeight="1" x14ac:dyDescent="0.2">
      <c r="A42" s="13" t="s">
        <v>180</v>
      </c>
      <c r="B42" s="21">
        <v>535</v>
      </c>
      <c r="C42" s="24"/>
      <c r="D42" s="34">
        <f t="shared" si="1"/>
        <v>63.089622641509436</v>
      </c>
      <c r="E42" s="4"/>
      <c r="F42" s="34"/>
      <c r="G42" s="4"/>
    </row>
    <row r="43" spans="1:7" ht="9.9499999999999993" customHeight="1" x14ac:dyDescent="0.2">
      <c r="A43" s="13" t="s">
        <v>181</v>
      </c>
      <c r="B43" s="1">
        <v>16</v>
      </c>
      <c r="C43" s="24"/>
      <c r="D43" s="34">
        <f t="shared" si="1"/>
        <v>1.8867924528301887</v>
      </c>
      <c r="E43" s="4"/>
      <c r="F43" s="34"/>
      <c r="G43" s="4"/>
    </row>
    <row r="44" spans="1:7" ht="9.9499999999999993" customHeight="1" x14ac:dyDescent="0.2">
      <c r="A44" s="76" t="s">
        <v>4</v>
      </c>
      <c r="B44" s="79">
        <f>B39+B40+B41+B42+B43</f>
        <v>848</v>
      </c>
      <c r="C44" s="10"/>
      <c r="D44" s="90">
        <f t="shared" si="1"/>
        <v>100</v>
      </c>
      <c r="E44" s="4"/>
      <c r="F44" s="34"/>
      <c r="G44" s="4"/>
    </row>
    <row r="45" spans="1:7" ht="9" customHeight="1" x14ac:dyDescent="0.2">
      <c r="A45" s="32" t="s">
        <v>49</v>
      </c>
      <c r="B45" s="24"/>
      <c r="C45" s="24"/>
      <c r="D45" s="24"/>
      <c r="E45" s="4"/>
      <c r="F45" s="4"/>
      <c r="G45" s="4"/>
    </row>
    <row r="46" spans="1:7" ht="9" customHeight="1" x14ac:dyDescent="0.2">
      <c r="A46" s="258" t="s">
        <v>179</v>
      </c>
      <c r="B46" s="259"/>
      <c r="C46" s="259"/>
      <c r="D46" s="259"/>
      <c r="E46" s="4"/>
      <c r="F46" s="4"/>
      <c r="G46" s="4"/>
    </row>
    <row r="47" spans="1:7" ht="9" customHeight="1" x14ac:dyDescent="0.2">
      <c r="A47" s="258" t="s">
        <v>57</v>
      </c>
      <c r="B47" s="259"/>
      <c r="C47" s="259"/>
      <c r="D47" s="259"/>
      <c r="E47" s="4"/>
      <c r="F47" s="4"/>
      <c r="G47" s="4"/>
    </row>
    <row r="48" spans="1:7" ht="30" customHeight="1" x14ac:dyDescent="0.2">
      <c r="A48" s="258" t="s">
        <v>58</v>
      </c>
      <c r="B48" s="259"/>
      <c r="C48" s="259"/>
      <c r="D48" s="259"/>
      <c r="E48" s="4"/>
      <c r="F48" s="4"/>
      <c r="G48" s="4"/>
    </row>
    <row r="49" spans="1:7" ht="9" customHeight="1" x14ac:dyDescent="0.2">
      <c r="A49" s="4"/>
      <c r="B49" s="4"/>
      <c r="C49" s="4"/>
      <c r="D49" s="4"/>
      <c r="E49" s="4"/>
      <c r="F49" s="4"/>
      <c r="G49" s="4"/>
    </row>
    <row r="50" spans="1:7" ht="9" customHeight="1" x14ac:dyDescent="0.2">
      <c r="A50" s="4"/>
      <c r="B50" s="4"/>
      <c r="C50" s="4"/>
      <c r="D50" s="4"/>
      <c r="E50" s="4"/>
      <c r="F50" s="4"/>
      <c r="G50" s="4"/>
    </row>
    <row r="51" spans="1:7" ht="9" customHeight="1" x14ac:dyDescent="0.2">
      <c r="A51" s="4"/>
      <c r="B51" s="4"/>
      <c r="C51" s="4"/>
      <c r="D51" s="4"/>
      <c r="E51" s="4"/>
      <c r="F51" s="4"/>
      <c r="G51" s="4"/>
    </row>
    <row r="52" spans="1:7" ht="9" customHeight="1" x14ac:dyDescent="0.2">
      <c r="A52" s="4"/>
      <c r="B52" s="4"/>
      <c r="C52" s="4"/>
      <c r="D52" s="4"/>
      <c r="E52" s="4"/>
      <c r="F52" s="4"/>
      <c r="G52" s="4"/>
    </row>
    <row r="53" spans="1:7" ht="9" customHeight="1" x14ac:dyDescent="0.2">
      <c r="A53" s="4"/>
      <c r="B53" s="4"/>
      <c r="C53" s="4"/>
      <c r="D53" s="4"/>
      <c r="E53" s="4"/>
      <c r="F53" s="4"/>
      <c r="G53" s="4"/>
    </row>
    <row r="54" spans="1:7" ht="9" customHeight="1" x14ac:dyDescent="0.2">
      <c r="A54" s="4"/>
      <c r="B54" s="4"/>
      <c r="C54" s="4"/>
      <c r="D54" s="4"/>
      <c r="E54" s="4"/>
      <c r="F54" s="4"/>
      <c r="G54" s="4"/>
    </row>
    <row r="55" spans="1:7" ht="9" customHeight="1" x14ac:dyDescent="0.2">
      <c r="A55" s="4"/>
      <c r="B55" s="4"/>
      <c r="C55" s="4"/>
      <c r="D55" s="4"/>
      <c r="E55" s="4"/>
      <c r="F55" s="4"/>
      <c r="G55" s="4"/>
    </row>
    <row r="56" spans="1:7" ht="9" customHeight="1" x14ac:dyDescent="0.2">
      <c r="A56" s="4"/>
      <c r="B56" s="4"/>
      <c r="C56" s="4"/>
      <c r="D56" s="4"/>
      <c r="E56" s="4"/>
      <c r="F56" s="4"/>
      <c r="G56" s="4"/>
    </row>
    <row r="57" spans="1:7" ht="9" customHeight="1" x14ac:dyDescent="0.2">
      <c r="A57" s="4"/>
      <c r="B57" s="4"/>
      <c r="C57" s="4"/>
      <c r="D57" s="4"/>
      <c r="E57" s="4"/>
      <c r="F57" s="4"/>
      <c r="G57" s="4"/>
    </row>
    <row r="58" spans="1:7" ht="9" customHeight="1" x14ac:dyDescent="0.2">
      <c r="A58" s="4"/>
      <c r="B58" s="4"/>
      <c r="C58" s="4"/>
      <c r="D58" s="4"/>
      <c r="E58" s="4"/>
      <c r="F58" s="4"/>
      <c r="G58" s="4"/>
    </row>
    <row r="59" spans="1:7" ht="9" customHeight="1" x14ac:dyDescent="0.2">
      <c r="A59" s="4"/>
      <c r="B59" s="4"/>
      <c r="C59" s="4"/>
      <c r="D59" s="4"/>
      <c r="E59" s="4"/>
      <c r="F59" s="4"/>
      <c r="G59" s="4"/>
    </row>
    <row r="60" spans="1:7" ht="9" customHeight="1" x14ac:dyDescent="0.2">
      <c r="A60" s="4"/>
      <c r="B60" s="4"/>
      <c r="C60" s="4"/>
      <c r="D60" s="4"/>
      <c r="E60" s="4"/>
      <c r="F60" s="4"/>
      <c r="G60" s="4"/>
    </row>
    <row r="61" spans="1:7" ht="9" customHeight="1" x14ac:dyDescent="0.2">
      <c r="A61" s="4"/>
      <c r="B61" s="4"/>
      <c r="C61" s="4"/>
      <c r="D61" s="4"/>
      <c r="E61" s="4"/>
      <c r="F61" s="4"/>
      <c r="G61" s="4"/>
    </row>
    <row r="62" spans="1:7" ht="9" customHeight="1" x14ac:dyDescent="0.2">
      <c r="A62" s="4"/>
      <c r="B62" s="4"/>
      <c r="C62" s="4"/>
      <c r="D62" s="4"/>
      <c r="E62" s="4"/>
      <c r="F62" s="4"/>
      <c r="G62" s="4"/>
    </row>
    <row r="63" spans="1:7" ht="9" customHeight="1" x14ac:dyDescent="0.2">
      <c r="A63" s="4"/>
      <c r="B63" s="4"/>
      <c r="C63" s="4"/>
      <c r="D63" s="4"/>
      <c r="E63" s="4"/>
      <c r="F63" s="4"/>
      <c r="G63" s="4"/>
    </row>
    <row r="64" spans="1:7" ht="9" customHeight="1" x14ac:dyDescent="0.2">
      <c r="A64" s="4"/>
      <c r="B64" s="4"/>
      <c r="C64" s="4"/>
      <c r="D64" s="4"/>
      <c r="E64" s="4"/>
      <c r="F64" s="4"/>
      <c r="G64" s="4"/>
    </row>
    <row r="65" spans="1:7" ht="9" customHeight="1" x14ac:dyDescent="0.2">
      <c r="A65" s="4"/>
      <c r="B65" s="4"/>
      <c r="C65" s="4"/>
      <c r="D65" s="4"/>
      <c r="E65" s="4"/>
      <c r="F65" s="4"/>
      <c r="G65" s="4"/>
    </row>
    <row r="66" spans="1:7" ht="9" customHeight="1" x14ac:dyDescent="0.2">
      <c r="A66" s="4"/>
      <c r="B66" s="4"/>
      <c r="C66" s="4"/>
      <c r="D66" s="4"/>
      <c r="E66" s="4"/>
      <c r="F66" s="4"/>
      <c r="G66" s="4"/>
    </row>
    <row r="67" spans="1:7" ht="9" customHeight="1" x14ac:dyDescent="0.2">
      <c r="A67" s="4"/>
      <c r="B67" s="4"/>
      <c r="C67" s="4"/>
      <c r="D67" s="4"/>
      <c r="E67" s="4"/>
      <c r="F67" s="4"/>
      <c r="G67" s="4"/>
    </row>
    <row r="68" spans="1:7" ht="9" customHeight="1" x14ac:dyDescent="0.2">
      <c r="A68" s="4"/>
      <c r="B68" s="4"/>
      <c r="C68" s="4"/>
      <c r="D68" s="4"/>
      <c r="E68" s="4"/>
      <c r="F68" s="4"/>
      <c r="G68" s="4"/>
    </row>
    <row r="69" spans="1:7" ht="9" customHeight="1" x14ac:dyDescent="0.2">
      <c r="A69" s="4"/>
      <c r="B69" s="4"/>
      <c r="C69" s="4"/>
      <c r="D69" s="4"/>
      <c r="E69" s="4"/>
      <c r="F69" s="4"/>
      <c r="G69" s="4"/>
    </row>
    <row r="70" spans="1:7" ht="9" customHeight="1" x14ac:dyDescent="0.2">
      <c r="A70" s="4"/>
      <c r="B70" s="4"/>
      <c r="C70" s="4"/>
      <c r="D70" s="4"/>
      <c r="E70" s="4"/>
      <c r="F70" s="4"/>
      <c r="G70" s="4"/>
    </row>
    <row r="71" spans="1:7" ht="9" customHeight="1" x14ac:dyDescent="0.2">
      <c r="A71" s="4"/>
      <c r="B71" s="4"/>
      <c r="C71" s="4"/>
      <c r="D71" s="4"/>
      <c r="E71" s="4"/>
      <c r="F71" s="4"/>
      <c r="G71" s="4"/>
    </row>
    <row r="72" spans="1:7" ht="9" customHeight="1" x14ac:dyDescent="0.2">
      <c r="A72" s="4"/>
      <c r="B72" s="4"/>
      <c r="C72" s="4"/>
      <c r="D72" s="4"/>
      <c r="E72" s="4"/>
      <c r="F72" s="4"/>
      <c r="G72" s="4"/>
    </row>
    <row r="73" spans="1:7" ht="9" customHeight="1" x14ac:dyDescent="0.2">
      <c r="A73" s="4"/>
      <c r="B73" s="4"/>
      <c r="C73" s="4"/>
      <c r="D73" s="4"/>
      <c r="E73" s="4"/>
      <c r="F73" s="4"/>
      <c r="G73" s="4"/>
    </row>
    <row r="74" spans="1:7" ht="9" customHeight="1" x14ac:dyDescent="0.2">
      <c r="A74" s="4"/>
      <c r="B74" s="4"/>
      <c r="C74" s="4"/>
      <c r="D74" s="4"/>
      <c r="E74" s="4"/>
      <c r="F74" s="4"/>
      <c r="G74" s="4"/>
    </row>
    <row r="75" spans="1:7" ht="9" customHeight="1" x14ac:dyDescent="0.2">
      <c r="A75" s="4"/>
      <c r="B75" s="4"/>
      <c r="C75" s="4"/>
      <c r="D75" s="4"/>
      <c r="E75" s="4"/>
      <c r="F75" s="4"/>
      <c r="G75" s="4"/>
    </row>
    <row r="76" spans="1:7" ht="9" customHeight="1" x14ac:dyDescent="0.2">
      <c r="A76" s="4"/>
      <c r="B76" s="4"/>
      <c r="C76" s="4"/>
      <c r="D76" s="4"/>
      <c r="E76" s="4"/>
      <c r="F76" s="4"/>
      <c r="G76" s="4"/>
    </row>
    <row r="77" spans="1:7" ht="9" customHeight="1" x14ac:dyDescent="0.2">
      <c r="A77" s="4"/>
      <c r="B77" s="4"/>
      <c r="C77" s="4"/>
      <c r="D77" s="4"/>
      <c r="E77" s="4"/>
      <c r="F77" s="4"/>
      <c r="G77" s="4"/>
    </row>
    <row r="78" spans="1:7" ht="9" customHeight="1" x14ac:dyDescent="0.2">
      <c r="A78" s="4"/>
      <c r="B78" s="4"/>
      <c r="C78" s="4"/>
      <c r="D78" s="4"/>
      <c r="E78" s="4"/>
      <c r="F78" s="4"/>
      <c r="G78" s="4"/>
    </row>
    <row r="79" spans="1:7" ht="9" customHeight="1" x14ac:dyDescent="0.2">
      <c r="A79" s="4"/>
      <c r="B79" s="4"/>
      <c r="C79" s="4"/>
      <c r="D79" s="4"/>
      <c r="E79" s="4"/>
      <c r="F79" s="4"/>
      <c r="G79" s="4"/>
    </row>
    <row r="80" spans="1:7" ht="9" customHeight="1" x14ac:dyDescent="0.2">
      <c r="A80" s="4"/>
      <c r="B80" s="4"/>
      <c r="C80" s="4"/>
      <c r="D80" s="4"/>
      <c r="E80" s="4"/>
      <c r="F80" s="4"/>
      <c r="G80" s="4"/>
    </row>
    <row r="81" spans="1:7" ht="9" customHeight="1" x14ac:dyDescent="0.2">
      <c r="A81" s="4"/>
      <c r="B81" s="4"/>
      <c r="C81" s="4"/>
      <c r="D81" s="4"/>
      <c r="E81" s="4"/>
      <c r="F81" s="4"/>
      <c r="G81" s="4"/>
    </row>
    <row r="82" spans="1:7" ht="9" customHeight="1" x14ac:dyDescent="0.2">
      <c r="A82" s="4"/>
      <c r="B82" s="4"/>
      <c r="C82" s="4"/>
      <c r="D82" s="4"/>
      <c r="E82" s="4"/>
      <c r="F82" s="4"/>
      <c r="G82" s="4"/>
    </row>
    <row r="83" spans="1:7" ht="9" customHeight="1" x14ac:dyDescent="0.2">
      <c r="A83" s="4"/>
      <c r="B83" s="4"/>
      <c r="C83" s="4"/>
      <c r="D83" s="4"/>
      <c r="E83" s="4"/>
      <c r="F83" s="4"/>
      <c r="G83" s="4"/>
    </row>
    <row r="84" spans="1:7" ht="9" customHeight="1" x14ac:dyDescent="0.2">
      <c r="A84" s="4"/>
      <c r="B84" s="4"/>
      <c r="C84" s="4"/>
      <c r="D84" s="4"/>
      <c r="E84" s="4"/>
      <c r="F84" s="4"/>
      <c r="G84" s="4"/>
    </row>
    <row r="85" spans="1:7" ht="9" customHeight="1" x14ac:dyDescent="0.2">
      <c r="A85" s="4"/>
      <c r="B85" s="4"/>
      <c r="C85" s="4"/>
      <c r="D85" s="4"/>
      <c r="E85" s="4"/>
      <c r="F85" s="4"/>
      <c r="G85" s="4"/>
    </row>
    <row r="86" spans="1:7" ht="9" customHeight="1" x14ac:dyDescent="0.2">
      <c r="A86" s="4"/>
      <c r="B86" s="4"/>
      <c r="C86" s="4"/>
      <c r="D86" s="4"/>
      <c r="E86" s="4"/>
      <c r="F86" s="4"/>
      <c r="G86" s="4"/>
    </row>
    <row r="87" spans="1:7" ht="9" customHeight="1" x14ac:dyDescent="0.2">
      <c r="A87" s="4"/>
      <c r="B87" s="4"/>
      <c r="C87" s="4"/>
      <c r="D87" s="4"/>
      <c r="E87" s="4"/>
      <c r="F87" s="4"/>
      <c r="G87" s="4"/>
    </row>
    <row r="88" spans="1:7" ht="9" customHeight="1" x14ac:dyDescent="0.2">
      <c r="A88" s="4"/>
      <c r="B88" s="4"/>
      <c r="C88" s="4"/>
      <c r="D88" s="4"/>
      <c r="E88" s="4"/>
      <c r="F88" s="4"/>
      <c r="G88" s="4"/>
    </row>
    <row r="89" spans="1:7" ht="9" customHeight="1" x14ac:dyDescent="0.2">
      <c r="A89" s="4"/>
      <c r="B89" s="4"/>
      <c r="C89" s="4"/>
      <c r="D89" s="4"/>
      <c r="E89" s="4"/>
      <c r="F89" s="4"/>
      <c r="G89" s="4"/>
    </row>
    <row r="90" spans="1:7" ht="9" customHeight="1" x14ac:dyDescent="0.2">
      <c r="A90" s="4"/>
      <c r="B90" s="4"/>
      <c r="C90" s="4"/>
      <c r="D90" s="4"/>
      <c r="E90" s="4"/>
      <c r="F90" s="4"/>
      <c r="G90" s="4"/>
    </row>
    <row r="91" spans="1:7" ht="9" customHeight="1" x14ac:dyDescent="0.2">
      <c r="A91" s="4"/>
      <c r="B91" s="4"/>
      <c r="C91" s="4"/>
      <c r="D91" s="4"/>
      <c r="E91" s="4"/>
      <c r="F91" s="4"/>
      <c r="G91" s="4"/>
    </row>
    <row r="92" spans="1:7" ht="9" customHeight="1" x14ac:dyDescent="0.2">
      <c r="A92" s="4"/>
      <c r="B92" s="4"/>
      <c r="C92" s="4"/>
      <c r="D92" s="4"/>
      <c r="E92" s="4"/>
      <c r="F92" s="4"/>
      <c r="G92" s="4"/>
    </row>
    <row r="93" spans="1:7" ht="9" customHeight="1" x14ac:dyDescent="0.2">
      <c r="A93" s="4"/>
      <c r="B93" s="4"/>
      <c r="C93" s="4"/>
      <c r="D93" s="4"/>
      <c r="E93" s="4"/>
      <c r="F93" s="4"/>
      <c r="G93" s="4"/>
    </row>
    <row r="94" spans="1:7" ht="9" customHeight="1" x14ac:dyDescent="0.2">
      <c r="A94" s="4"/>
      <c r="B94" s="4"/>
      <c r="C94" s="4"/>
      <c r="D94" s="4"/>
      <c r="E94" s="4"/>
      <c r="F94" s="4"/>
      <c r="G94" s="4"/>
    </row>
    <row r="95" spans="1:7" ht="9" customHeight="1" x14ac:dyDescent="0.2">
      <c r="A95" s="4"/>
      <c r="B95" s="4"/>
      <c r="C95" s="4"/>
      <c r="D95" s="4"/>
      <c r="E95" s="4"/>
      <c r="F95" s="4"/>
      <c r="G95" s="4"/>
    </row>
    <row r="96" spans="1:7" ht="9" customHeight="1" x14ac:dyDescent="0.2">
      <c r="A96" s="4"/>
      <c r="B96" s="4"/>
      <c r="C96" s="4"/>
      <c r="D96" s="4"/>
      <c r="E96" s="4"/>
      <c r="F96" s="4"/>
      <c r="G96" s="4"/>
    </row>
    <row r="97" spans="1:7" ht="9" customHeight="1" x14ac:dyDescent="0.2">
      <c r="A97" s="4"/>
      <c r="B97" s="4"/>
      <c r="C97" s="4"/>
      <c r="D97" s="4"/>
      <c r="E97" s="4"/>
      <c r="F97" s="4"/>
      <c r="G97" s="4"/>
    </row>
    <row r="98" spans="1:7" ht="9" customHeight="1" x14ac:dyDescent="0.2">
      <c r="A98" s="4"/>
      <c r="B98" s="4"/>
      <c r="C98" s="4"/>
      <c r="D98" s="4"/>
      <c r="E98" s="4"/>
      <c r="F98" s="4"/>
      <c r="G98" s="4"/>
    </row>
    <row r="99" spans="1:7" ht="9" customHeight="1" x14ac:dyDescent="0.2">
      <c r="A99" s="4"/>
      <c r="B99" s="4"/>
      <c r="C99" s="4"/>
      <c r="D99" s="4"/>
      <c r="E99" s="4"/>
      <c r="F99" s="4"/>
      <c r="G99" s="4"/>
    </row>
    <row r="100" spans="1:7" ht="9" customHeight="1" x14ac:dyDescent="0.2">
      <c r="A100" s="4"/>
      <c r="B100" s="4"/>
      <c r="C100" s="4"/>
      <c r="D100" s="4"/>
      <c r="E100" s="4"/>
      <c r="F100" s="4"/>
      <c r="G100" s="4"/>
    </row>
    <row r="101" spans="1:7" ht="9" customHeight="1" x14ac:dyDescent="0.2">
      <c r="A101" s="4"/>
      <c r="B101" s="4"/>
      <c r="C101" s="4"/>
      <c r="D101" s="4"/>
      <c r="E101" s="4"/>
      <c r="F101" s="4"/>
      <c r="G101" s="4"/>
    </row>
    <row r="102" spans="1:7" ht="9" customHeight="1" x14ac:dyDescent="0.2">
      <c r="A102" s="4"/>
      <c r="B102" s="4"/>
      <c r="C102" s="4"/>
      <c r="D102" s="4"/>
      <c r="E102" s="4"/>
      <c r="F102" s="4"/>
      <c r="G102" s="4"/>
    </row>
    <row r="103" spans="1:7" ht="9" customHeight="1" x14ac:dyDescent="0.2">
      <c r="A103" s="4"/>
      <c r="B103" s="4"/>
      <c r="C103" s="4"/>
      <c r="D103" s="4"/>
      <c r="E103" s="4"/>
      <c r="F103" s="4"/>
      <c r="G103" s="4"/>
    </row>
    <row r="104" spans="1:7" ht="9" customHeight="1" x14ac:dyDescent="0.2">
      <c r="A104" s="4"/>
      <c r="B104" s="4"/>
      <c r="C104" s="4"/>
      <c r="D104" s="4"/>
      <c r="E104" s="4"/>
      <c r="F104" s="4"/>
      <c r="G104" s="4"/>
    </row>
    <row r="105" spans="1:7" ht="9" customHeight="1" x14ac:dyDescent="0.2">
      <c r="A105" s="4"/>
      <c r="B105" s="4"/>
      <c r="C105" s="4"/>
      <c r="D105" s="4"/>
      <c r="E105" s="4"/>
      <c r="F105" s="4"/>
      <c r="G105" s="4"/>
    </row>
    <row r="106" spans="1:7" ht="9" customHeight="1" x14ac:dyDescent="0.2">
      <c r="A106" s="4"/>
      <c r="B106" s="4"/>
      <c r="C106" s="4"/>
      <c r="D106" s="4"/>
      <c r="E106" s="4"/>
      <c r="F106" s="4"/>
      <c r="G106" s="4"/>
    </row>
    <row r="107" spans="1:7" ht="9" customHeight="1" x14ac:dyDescent="0.2">
      <c r="A107" s="4"/>
      <c r="B107" s="4"/>
      <c r="C107" s="4"/>
      <c r="D107" s="4"/>
      <c r="E107" s="4"/>
      <c r="F107" s="4"/>
      <c r="G107" s="4"/>
    </row>
    <row r="108" spans="1:7" ht="9" customHeight="1" x14ac:dyDescent="0.2">
      <c r="A108" s="4"/>
      <c r="B108" s="4"/>
      <c r="C108" s="4"/>
      <c r="D108" s="4"/>
      <c r="E108" s="4"/>
      <c r="F108" s="4"/>
      <c r="G108" s="4"/>
    </row>
    <row r="109" spans="1:7" ht="9" customHeight="1" x14ac:dyDescent="0.2">
      <c r="A109" s="4"/>
      <c r="B109" s="4"/>
      <c r="C109" s="4"/>
      <c r="D109" s="4"/>
      <c r="E109" s="4"/>
      <c r="F109" s="4"/>
      <c r="G109" s="4"/>
    </row>
    <row r="110" spans="1:7" ht="9" customHeight="1" x14ac:dyDescent="0.2">
      <c r="A110" s="4"/>
      <c r="B110" s="4"/>
      <c r="C110" s="4"/>
      <c r="D110" s="4"/>
      <c r="E110" s="4"/>
      <c r="F110" s="4"/>
      <c r="G110" s="4"/>
    </row>
    <row r="111" spans="1:7" ht="9" customHeight="1" x14ac:dyDescent="0.2">
      <c r="A111" s="4"/>
      <c r="B111" s="4"/>
      <c r="C111" s="4"/>
      <c r="D111" s="4"/>
      <c r="E111" s="4"/>
      <c r="F111" s="4"/>
      <c r="G111" s="4"/>
    </row>
    <row r="112" spans="1:7" ht="9" customHeight="1" x14ac:dyDescent="0.2">
      <c r="A112" s="4"/>
      <c r="B112" s="4"/>
      <c r="C112" s="4"/>
      <c r="D112" s="4"/>
      <c r="E112" s="4"/>
      <c r="F112" s="4"/>
      <c r="G112" s="4"/>
    </row>
    <row r="113" spans="1:7" ht="9" customHeight="1" x14ac:dyDescent="0.2">
      <c r="A113" s="4"/>
      <c r="B113" s="4"/>
      <c r="C113" s="4"/>
      <c r="D113" s="4"/>
      <c r="E113" s="4"/>
      <c r="F113" s="4"/>
      <c r="G113" s="4"/>
    </row>
    <row r="114" spans="1:7" ht="9" customHeight="1" x14ac:dyDescent="0.2">
      <c r="A114" s="4"/>
      <c r="B114" s="4"/>
      <c r="C114" s="4"/>
      <c r="D114" s="4"/>
      <c r="E114" s="4"/>
      <c r="F114" s="4"/>
      <c r="G114" s="4"/>
    </row>
    <row r="115" spans="1:7" ht="9" customHeight="1" x14ac:dyDescent="0.2">
      <c r="A115" s="4"/>
      <c r="B115" s="4"/>
      <c r="C115" s="4"/>
      <c r="D115" s="4"/>
      <c r="E115" s="4"/>
      <c r="F115" s="4"/>
      <c r="G115" s="4"/>
    </row>
    <row r="116" spans="1:7" ht="9" customHeight="1" x14ac:dyDescent="0.2">
      <c r="A116" s="4"/>
      <c r="B116" s="4"/>
      <c r="C116" s="4"/>
      <c r="D116" s="4"/>
      <c r="E116" s="4"/>
      <c r="F116" s="4"/>
      <c r="G116" s="4"/>
    </row>
    <row r="117" spans="1:7" ht="9" customHeight="1" x14ac:dyDescent="0.2">
      <c r="A117" s="4"/>
      <c r="B117" s="4"/>
      <c r="C117" s="4"/>
      <c r="D117" s="4"/>
      <c r="E117" s="4"/>
      <c r="F117" s="4"/>
      <c r="G117" s="4"/>
    </row>
    <row r="118" spans="1:7" ht="9" customHeight="1" x14ac:dyDescent="0.2">
      <c r="A118" s="4"/>
      <c r="B118" s="4"/>
      <c r="C118" s="4"/>
      <c r="D118" s="4"/>
      <c r="E118" s="4"/>
      <c r="F118" s="4"/>
      <c r="G118" s="4"/>
    </row>
    <row r="119" spans="1:7" ht="9" customHeight="1" x14ac:dyDescent="0.2">
      <c r="A119" s="4"/>
      <c r="B119" s="4"/>
      <c r="C119" s="4"/>
      <c r="D119" s="4"/>
      <c r="E119" s="4"/>
      <c r="F119" s="4"/>
      <c r="G119" s="4"/>
    </row>
    <row r="120" spans="1:7" ht="9" customHeight="1" x14ac:dyDescent="0.2">
      <c r="A120" s="4"/>
      <c r="B120" s="4"/>
      <c r="C120" s="4"/>
      <c r="D120" s="4"/>
      <c r="E120" s="4"/>
      <c r="F120" s="4"/>
      <c r="G120" s="4"/>
    </row>
    <row r="121" spans="1:7" ht="9" customHeight="1" x14ac:dyDescent="0.2">
      <c r="A121" s="4"/>
      <c r="B121" s="4"/>
      <c r="C121" s="4"/>
      <c r="D121" s="4"/>
      <c r="E121" s="4"/>
      <c r="F121" s="4"/>
      <c r="G121" s="4"/>
    </row>
    <row r="122" spans="1:7" ht="9" customHeight="1" x14ac:dyDescent="0.2">
      <c r="A122" s="4"/>
      <c r="B122" s="4"/>
      <c r="C122" s="4"/>
      <c r="D122" s="4"/>
      <c r="E122" s="4"/>
      <c r="F122" s="4"/>
      <c r="G122" s="4"/>
    </row>
    <row r="123" spans="1:7" ht="9" customHeight="1" x14ac:dyDescent="0.2">
      <c r="A123" s="4"/>
      <c r="B123" s="4"/>
      <c r="C123" s="4"/>
      <c r="D123" s="4"/>
      <c r="E123" s="4"/>
      <c r="F123" s="4"/>
      <c r="G123" s="4"/>
    </row>
    <row r="124" spans="1:7" ht="9" customHeight="1" x14ac:dyDescent="0.2">
      <c r="A124" s="4"/>
      <c r="B124" s="4"/>
      <c r="C124" s="4"/>
      <c r="D124" s="4"/>
      <c r="E124" s="4"/>
      <c r="F124" s="4"/>
      <c r="G124" s="4"/>
    </row>
    <row r="125" spans="1:7" ht="9" customHeight="1" x14ac:dyDescent="0.2">
      <c r="A125" s="4"/>
      <c r="B125" s="4"/>
      <c r="C125" s="4"/>
      <c r="D125" s="4"/>
      <c r="E125" s="4"/>
      <c r="F125" s="4"/>
      <c r="G125" s="4"/>
    </row>
    <row r="126" spans="1:7" ht="9" customHeight="1" x14ac:dyDescent="0.2">
      <c r="A126" s="4"/>
      <c r="B126" s="4"/>
      <c r="C126" s="4"/>
      <c r="D126" s="4"/>
      <c r="E126" s="4"/>
      <c r="F126" s="4"/>
      <c r="G126" s="4"/>
    </row>
    <row r="127" spans="1:7" ht="9" customHeight="1" x14ac:dyDescent="0.2">
      <c r="A127" s="4"/>
      <c r="B127" s="4"/>
      <c r="C127" s="4"/>
      <c r="D127" s="4"/>
      <c r="E127" s="4"/>
      <c r="F127" s="4"/>
      <c r="G127" s="4"/>
    </row>
    <row r="128" spans="1:7" ht="9" customHeight="1" x14ac:dyDescent="0.2">
      <c r="A128" s="4"/>
      <c r="B128" s="4"/>
      <c r="C128" s="4"/>
      <c r="D128" s="4"/>
      <c r="E128" s="4"/>
      <c r="F128" s="4"/>
      <c r="G128" s="4"/>
    </row>
    <row r="129" spans="1:7" ht="9" customHeight="1" x14ac:dyDescent="0.2">
      <c r="A129" s="4"/>
      <c r="B129" s="4"/>
      <c r="C129" s="4"/>
      <c r="D129" s="4"/>
      <c r="E129" s="4"/>
      <c r="F129" s="4"/>
      <c r="G129" s="4"/>
    </row>
    <row r="130" spans="1:7" ht="9" customHeight="1" x14ac:dyDescent="0.2">
      <c r="A130" s="4"/>
      <c r="B130" s="4"/>
      <c r="C130" s="4"/>
      <c r="D130" s="4"/>
      <c r="E130" s="4"/>
      <c r="F130" s="4"/>
      <c r="G130" s="4"/>
    </row>
    <row r="131" spans="1:7" ht="9" customHeight="1" x14ac:dyDescent="0.2">
      <c r="A131" s="4"/>
      <c r="B131" s="4"/>
      <c r="C131" s="4"/>
      <c r="D131" s="4"/>
      <c r="E131" s="4"/>
      <c r="F131" s="4"/>
      <c r="G131" s="4"/>
    </row>
    <row r="132" spans="1:7" ht="9" customHeight="1" x14ac:dyDescent="0.2">
      <c r="A132" s="4"/>
      <c r="B132" s="4"/>
      <c r="C132" s="4"/>
      <c r="D132" s="4"/>
      <c r="E132" s="4"/>
      <c r="F132" s="4"/>
      <c r="G132" s="4"/>
    </row>
    <row r="133" spans="1:7" ht="9" customHeight="1" x14ac:dyDescent="0.2">
      <c r="A133" s="4"/>
      <c r="B133" s="4"/>
      <c r="C133" s="4"/>
      <c r="D133" s="4"/>
      <c r="E133" s="4"/>
      <c r="F133" s="4"/>
      <c r="G133" s="4"/>
    </row>
    <row r="134" spans="1:7" ht="9" customHeight="1" x14ac:dyDescent="0.2">
      <c r="A134" s="4"/>
      <c r="B134" s="4"/>
      <c r="C134" s="4"/>
      <c r="D134" s="4"/>
      <c r="E134" s="4"/>
      <c r="F134" s="4"/>
      <c r="G134" s="4"/>
    </row>
    <row r="135" spans="1:7" ht="9" customHeight="1" x14ac:dyDescent="0.2">
      <c r="A135" s="4"/>
      <c r="B135" s="4"/>
      <c r="C135" s="4"/>
      <c r="D135" s="4"/>
      <c r="E135" s="4"/>
      <c r="F135" s="4"/>
      <c r="G135" s="4"/>
    </row>
    <row r="136" spans="1:7" ht="9" customHeight="1" x14ac:dyDescent="0.2">
      <c r="A136" s="4"/>
      <c r="B136" s="4"/>
      <c r="C136" s="4"/>
      <c r="D136" s="4"/>
      <c r="E136" s="4"/>
      <c r="F136" s="4"/>
      <c r="G136" s="4"/>
    </row>
    <row r="137" spans="1:7" ht="9" customHeight="1" x14ac:dyDescent="0.2">
      <c r="A137" s="4"/>
      <c r="B137" s="4"/>
      <c r="C137" s="4"/>
      <c r="D137" s="4"/>
      <c r="E137" s="4"/>
      <c r="F137" s="4"/>
      <c r="G137" s="4"/>
    </row>
    <row r="138" spans="1:7" ht="9" customHeight="1" x14ac:dyDescent="0.2">
      <c r="A138" s="4"/>
      <c r="B138" s="4"/>
      <c r="C138" s="4"/>
      <c r="D138" s="4"/>
      <c r="E138" s="4"/>
      <c r="F138" s="4"/>
      <c r="G138" s="4"/>
    </row>
    <row r="139" spans="1:7" ht="9" customHeight="1" x14ac:dyDescent="0.2">
      <c r="A139" s="4"/>
      <c r="B139" s="4"/>
      <c r="C139" s="4"/>
      <c r="D139" s="4"/>
      <c r="E139" s="4"/>
      <c r="F139" s="4"/>
      <c r="G139" s="4"/>
    </row>
    <row r="140" spans="1:7" ht="9" customHeight="1" x14ac:dyDescent="0.2">
      <c r="A140" s="4"/>
      <c r="B140" s="4"/>
      <c r="C140" s="4"/>
      <c r="D140" s="4"/>
      <c r="E140" s="4"/>
      <c r="F140" s="4"/>
      <c r="G140" s="4"/>
    </row>
    <row r="141" spans="1:7" ht="9" customHeight="1" x14ac:dyDescent="0.2">
      <c r="A141" s="4"/>
      <c r="B141" s="4"/>
      <c r="C141" s="4"/>
      <c r="D141" s="4"/>
      <c r="E141" s="4"/>
      <c r="F141" s="4"/>
      <c r="G141" s="4"/>
    </row>
    <row r="142" spans="1:7" ht="9" customHeight="1" x14ac:dyDescent="0.2">
      <c r="A142" s="4"/>
      <c r="B142" s="4"/>
      <c r="C142" s="4"/>
      <c r="D142" s="4"/>
      <c r="E142" s="4"/>
      <c r="F142" s="4"/>
      <c r="G142" s="4"/>
    </row>
    <row r="143" spans="1:7" ht="9" customHeight="1" x14ac:dyDescent="0.2">
      <c r="A143" s="4"/>
      <c r="B143" s="4"/>
      <c r="C143" s="4"/>
      <c r="D143" s="4"/>
      <c r="E143" s="4"/>
      <c r="F143" s="4"/>
      <c r="G143" s="4"/>
    </row>
    <row r="144" spans="1:7" ht="9" customHeight="1" x14ac:dyDescent="0.2">
      <c r="A144" s="4"/>
      <c r="B144" s="4"/>
      <c r="C144" s="4"/>
      <c r="D144" s="4"/>
      <c r="E144" s="4"/>
      <c r="F144" s="4"/>
      <c r="G144" s="4"/>
    </row>
    <row r="145" spans="1:7" ht="9" customHeight="1" x14ac:dyDescent="0.2">
      <c r="A145" s="4"/>
      <c r="B145" s="4"/>
      <c r="C145" s="4"/>
      <c r="D145" s="4"/>
      <c r="E145" s="4"/>
      <c r="F145" s="4"/>
      <c r="G145" s="4"/>
    </row>
    <row r="146" spans="1:7" ht="9" customHeight="1" x14ac:dyDescent="0.2">
      <c r="A146" s="4"/>
      <c r="B146" s="4"/>
      <c r="C146" s="4"/>
      <c r="D146" s="4"/>
      <c r="E146" s="4"/>
      <c r="F146" s="4"/>
      <c r="G146" s="4"/>
    </row>
    <row r="147" spans="1:7" ht="9" customHeight="1" x14ac:dyDescent="0.2">
      <c r="A147" s="4"/>
      <c r="B147" s="4"/>
      <c r="C147" s="4"/>
      <c r="D147" s="4"/>
      <c r="E147" s="4"/>
      <c r="F147" s="4"/>
      <c r="G147" s="4"/>
    </row>
    <row r="148" spans="1:7" ht="9" customHeight="1" x14ac:dyDescent="0.2">
      <c r="A148" s="4"/>
      <c r="B148" s="4"/>
      <c r="C148" s="4"/>
      <c r="D148" s="4"/>
      <c r="E148" s="4"/>
      <c r="F148" s="4"/>
      <c r="G148" s="4"/>
    </row>
    <row r="149" spans="1:7" ht="9" customHeight="1" x14ac:dyDescent="0.2">
      <c r="A149" s="4"/>
      <c r="B149" s="4"/>
      <c r="C149" s="4"/>
      <c r="D149" s="4"/>
      <c r="E149" s="4"/>
      <c r="F149" s="4"/>
      <c r="G149" s="4"/>
    </row>
    <row r="150" spans="1:7" ht="9" customHeight="1" x14ac:dyDescent="0.2">
      <c r="A150" s="4"/>
      <c r="B150" s="4"/>
      <c r="C150" s="4"/>
      <c r="D150" s="4"/>
      <c r="E150" s="4"/>
      <c r="F150" s="4"/>
      <c r="G150" s="4"/>
    </row>
    <row r="151" spans="1:7" ht="9" customHeight="1" x14ac:dyDescent="0.2">
      <c r="A151" s="4"/>
      <c r="B151" s="4"/>
      <c r="C151" s="4"/>
      <c r="D151" s="4"/>
      <c r="E151" s="4"/>
      <c r="F151" s="4"/>
      <c r="G151" s="4"/>
    </row>
    <row r="152" spans="1:7" ht="9" customHeight="1" x14ac:dyDescent="0.2">
      <c r="A152" s="4"/>
      <c r="B152" s="4"/>
      <c r="C152" s="4"/>
      <c r="D152" s="4"/>
      <c r="E152" s="4"/>
      <c r="F152" s="4"/>
      <c r="G152" s="4"/>
    </row>
    <row r="153" spans="1:7" ht="9" customHeight="1" x14ac:dyDescent="0.2">
      <c r="A153" s="4"/>
      <c r="B153" s="4"/>
      <c r="C153" s="4"/>
      <c r="D153" s="4"/>
      <c r="E153" s="4"/>
      <c r="F153" s="4"/>
      <c r="G153" s="4"/>
    </row>
    <row r="154" spans="1:7" ht="9" customHeight="1" x14ac:dyDescent="0.2">
      <c r="A154" s="4"/>
      <c r="B154" s="4"/>
      <c r="C154" s="4"/>
      <c r="D154" s="4"/>
      <c r="E154" s="4"/>
      <c r="F154" s="4"/>
      <c r="G154" s="4"/>
    </row>
    <row r="155" spans="1:7" ht="9" customHeight="1" x14ac:dyDescent="0.2">
      <c r="A155" s="4"/>
      <c r="B155" s="4"/>
      <c r="C155" s="4"/>
      <c r="D155" s="4"/>
      <c r="E155" s="4"/>
      <c r="F155" s="4"/>
      <c r="G155" s="4"/>
    </row>
    <row r="156" spans="1:7" ht="9" customHeight="1" x14ac:dyDescent="0.2">
      <c r="A156" s="4"/>
      <c r="B156" s="4"/>
      <c r="C156" s="4"/>
      <c r="D156" s="4"/>
      <c r="E156" s="4"/>
      <c r="F156" s="4"/>
      <c r="G156" s="4"/>
    </row>
    <row r="157" spans="1:7" ht="9" customHeight="1" x14ac:dyDescent="0.2">
      <c r="A157" s="4"/>
      <c r="B157" s="4"/>
      <c r="C157" s="4"/>
      <c r="D157" s="4"/>
      <c r="E157" s="4"/>
      <c r="F157" s="4"/>
      <c r="G157" s="4"/>
    </row>
    <row r="158" spans="1:7" ht="9" customHeight="1" x14ac:dyDescent="0.2">
      <c r="A158" s="4"/>
      <c r="B158" s="4"/>
      <c r="C158" s="4"/>
      <c r="D158" s="4"/>
      <c r="E158" s="4"/>
      <c r="F158" s="4"/>
      <c r="G158" s="4"/>
    </row>
    <row r="159" spans="1:7" ht="9" customHeight="1" x14ac:dyDescent="0.2">
      <c r="A159" s="4"/>
      <c r="B159" s="4"/>
      <c r="C159" s="4"/>
      <c r="D159" s="4"/>
      <c r="E159" s="4"/>
      <c r="F159" s="4"/>
      <c r="G159" s="4"/>
    </row>
    <row r="160" spans="1:7" ht="9" customHeight="1" x14ac:dyDescent="0.2">
      <c r="A160" s="4"/>
      <c r="B160" s="4"/>
      <c r="C160" s="4"/>
      <c r="D160" s="4"/>
      <c r="E160" s="4"/>
      <c r="F160" s="4"/>
      <c r="G160" s="4"/>
    </row>
    <row r="161" spans="1:7" ht="9" customHeight="1" x14ac:dyDescent="0.2">
      <c r="A161" s="4"/>
      <c r="B161" s="4"/>
      <c r="C161" s="4"/>
      <c r="D161" s="4"/>
      <c r="E161" s="4"/>
      <c r="F161" s="4"/>
      <c r="G161" s="4"/>
    </row>
    <row r="162" spans="1:7" ht="9" customHeight="1" x14ac:dyDescent="0.2">
      <c r="A162" s="4"/>
      <c r="B162" s="4"/>
      <c r="C162" s="4"/>
      <c r="D162" s="4"/>
      <c r="E162" s="4"/>
      <c r="F162" s="4"/>
      <c r="G162" s="4"/>
    </row>
    <row r="163" spans="1:7" ht="9" customHeight="1" x14ac:dyDescent="0.2">
      <c r="A163" s="4"/>
      <c r="B163" s="4"/>
      <c r="C163" s="4"/>
      <c r="D163" s="4"/>
      <c r="E163" s="4"/>
      <c r="F163" s="4"/>
      <c r="G163" s="4"/>
    </row>
    <row r="164" spans="1:7" ht="9" customHeight="1" x14ac:dyDescent="0.2">
      <c r="A164" s="4"/>
      <c r="B164" s="4"/>
      <c r="C164" s="4"/>
      <c r="D164" s="4"/>
      <c r="E164" s="4"/>
      <c r="F164" s="4"/>
      <c r="G164" s="4"/>
    </row>
    <row r="165" spans="1:7" ht="9" customHeight="1" x14ac:dyDescent="0.2">
      <c r="A165" s="4"/>
      <c r="B165" s="4"/>
      <c r="C165" s="4"/>
      <c r="D165" s="4"/>
      <c r="E165" s="4"/>
      <c r="F165" s="4"/>
      <c r="G165" s="4"/>
    </row>
    <row r="166" spans="1:7" ht="9" customHeight="1" x14ac:dyDescent="0.2">
      <c r="A166" s="4"/>
      <c r="B166" s="4"/>
      <c r="C166" s="4"/>
      <c r="D166" s="4"/>
      <c r="E166" s="4"/>
      <c r="F166" s="4"/>
      <c r="G166" s="4"/>
    </row>
    <row r="167" spans="1:7" ht="9" customHeight="1" x14ac:dyDescent="0.2">
      <c r="A167" s="4"/>
      <c r="B167" s="4"/>
      <c r="C167" s="4"/>
      <c r="D167" s="4"/>
      <c r="E167" s="4"/>
      <c r="F167" s="4"/>
      <c r="G167" s="4"/>
    </row>
    <row r="168" spans="1:7" ht="9" customHeight="1" x14ac:dyDescent="0.2">
      <c r="A168" s="4"/>
      <c r="B168" s="4"/>
      <c r="C168" s="4"/>
      <c r="D168" s="4"/>
      <c r="E168" s="4"/>
      <c r="F168" s="4"/>
      <c r="G168" s="4"/>
    </row>
    <row r="169" spans="1:7" ht="9" customHeight="1" x14ac:dyDescent="0.2">
      <c r="A169" s="4"/>
      <c r="B169" s="4"/>
      <c r="C169" s="4"/>
      <c r="D169" s="4"/>
      <c r="E169" s="4"/>
      <c r="F169" s="4"/>
      <c r="G169" s="4"/>
    </row>
    <row r="170" spans="1:7" ht="9" customHeight="1" x14ac:dyDescent="0.2">
      <c r="A170" s="4"/>
      <c r="B170" s="4"/>
      <c r="C170" s="4"/>
      <c r="D170" s="4"/>
      <c r="E170" s="4"/>
      <c r="F170" s="4"/>
      <c r="G170" s="4"/>
    </row>
    <row r="171" spans="1:7" ht="9" customHeight="1" x14ac:dyDescent="0.2">
      <c r="A171" s="4"/>
      <c r="B171" s="4"/>
      <c r="C171" s="4"/>
      <c r="D171" s="4"/>
      <c r="E171" s="4"/>
      <c r="F171" s="4"/>
      <c r="G171" s="4"/>
    </row>
    <row r="172" spans="1:7" ht="9" customHeight="1" x14ac:dyDescent="0.2">
      <c r="A172" s="4"/>
      <c r="B172" s="4"/>
      <c r="C172" s="4"/>
      <c r="D172" s="4"/>
      <c r="E172" s="4"/>
      <c r="F172" s="4"/>
      <c r="G172" s="4"/>
    </row>
    <row r="173" spans="1:7" ht="9" customHeight="1" x14ac:dyDescent="0.2">
      <c r="A173" s="4"/>
      <c r="B173" s="4"/>
      <c r="C173" s="4"/>
      <c r="D173" s="4"/>
      <c r="E173" s="4"/>
      <c r="F173" s="4"/>
      <c r="G173" s="4"/>
    </row>
    <row r="174" spans="1:7" ht="9" customHeight="1" x14ac:dyDescent="0.2">
      <c r="A174" s="4"/>
      <c r="B174" s="4"/>
      <c r="C174" s="4"/>
      <c r="D174" s="4"/>
      <c r="E174" s="4"/>
      <c r="F174" s="4"/>
      <c r="G174" s="4"/>
    </row>
    <row r="175" spans="1:7" ht="9" customHeight="1" x14ac:dyDescent="0.2">
      <c r="A175" s="4"/>
      <c r="B175" s="4"/>
      <c r="C175" s="4"/>
      <c r="D175" s="4"/>
      <c r="E175" s="4"/>
      <c r="F175" s="4"/>
      <c r="G175" s="4"/>
    </row>
    <row r="176" spans="1:7" ht="9" customHeight="1" x14ac:dyDescent="0.2">
      <c r="A176" s="4"/>
      <c r="B176" s="4"/>
      <c r="C176" s="4"/>
      <c r="D176" s="4"/>
      <c r="E176" s="4"/>
      <c r="F176" s="4"/>
      <c r="G176" s="4"/>
    </row>
    <row r="177" spans="1:7" ht="9" customHeight="1" x14ac:dyDescent="0.2">
      <c r="A177" s="4"/>
      <c r="B177" s="4"/>
      <c r="C177" s="4"/>
      <c r="D177" s="4"/>
      <c r="E177" s="4"/>
      <c r="F177" s="4"/>
      <c r="G177" s="4"/>
    </row>
    <row r="178" spans="1:7" ht="9" customHeight="1" x14ac:dyDescent="0.2">
      <c r="A178" s="4"/>
      <c r="B178" s="4"/>
      <c r="C178" s="4"/>
      <c r="D178" s="4"/>
      <c r="E178" s="4"/>
      <c r="F178" s="4"/>
      <c r="G178" s="4"/>
    </row>
    <row r="179" spans="1:7" ht="9" customHeight="1" x14ac:dyDescent="0.2">
      <c r="A179" s="4"/>
      <c r="B179" s="4"/>
      <c r="C179" s="4"/>
      <c r="D179" s="4"/>
      <c r="E179" s="4"/>
      <c r="F179" s="4"/>
      <c r="G179" s="4"/>
    </row>
    <row r="180" spans="1:7" ht="9" customHeight="1" x14ac:dyDescent="0.2">
      <c r="A180" s="4"/>
      <c r="B180" s="4"/>
      <c r="C180" s="4"/>
      <c r="D180" s="4"/>
      <c r="E180" s="4"/>
      <c r="F180" s="4"/>
      <c r="G180" s="4"/>
    </row>
    <row r="181" spans="1:7" ht="9" customHeight="1" x14ac:dyDescent="0.2">
      <c r="A181" s="4"/>
      <c r="B181" s="4"/>
      <c r="C181" s="4"/>
      <c r="D181" s="4"/>
      <c r="E181" s="4"/>
      <c r="F181" s="4"/>
      <c r="G181" s="4"/>
    </row>
    <row r="182" spans="1:7" ht="9" customHeight="1" x14ac:dyDescent="0.2">
      <c r="A182" s="4"/>
      <c r="B182" s="4"/>
      <c r="C182" s="4"/>
      <c r="D182" s="4"/>
      <c r="E182" s="4"/>
      <c r="F182" s="4"/>
      <c r="G182" s="4"/>
    </row>
    <row r="183" spans="1:7" ht="9" customHeight="1" x14ac:dyDescent="0.2">
      <c r="A183" s="4"/>
      <c r="B183" s="4"/>
      <c r="C183" s="4"/>
      <c r="D183" s="4"/>
      <c r="E183" s="4"/>
      <c r="F183" s="4"/>
      <c r="G183" s="4"/>
    </row>
    <row r="184" spans="1:7" ht="9" customHeight="1" x14ac:dyDescent="0.2">
      <c r="A184" s="4"/>
      <c r="B184" s="4"/>
      <c r="C184" s="4"/>
      <c r="D184" s="4"/>
      <c r="E184" s="4"/>
      <c r="F184" s="4"/>
      <c r="G184" s="4"/>
    </row>
    <row r="185" spans="1:7" ht="9" customHeight="1" x14ac:dyDescent="0.2">
      <c r="A185" s="4"/>
      <c r="B185" s="4"/>
      <c r="C185" s="4"/>
      <c r="D185" s="4"/>
      <c r="E185" s="4"/>
      <c r="F185" s="4"/>
      <c r="G185" s="4"/>
    </row>
    <row r="186" spans="1:7" ht="9" customHeight="1" x14ac:dyDescent="0.2">
      <c r="A186" s="4"/>
      <c r="B186" s="4"/>
      <c r="C186" s="4"/>
      <c r="D186" s="4"/>
      <c r="E186" s="4"/>
      <c r="F186" s="4"/>
      <c r="G186" s="4"/>
    </row>
    <row r="187" spans="1:7" ht="9" customHeight="1" x14ac:dyDescent="0.2">
      <c r="A187" s="4"/>
      <c r="B187" s="4"/>
      <c r="C187" s="4"/>
      <c r="D187" s="4"/>
      <c r="E187" s="4"/>
      <c r="F187" s="4"/>
      <c r="G187" s="4"/>
    </row>
    <row r="188" spans="1:7" ht="9" customHeight="1" x14ac:dyDescent="0.2">
      <c r="A188" s="4"/>
      <c r="B188" s="4"/>
      <c r="C188" s="4"/>
      <c r="D188" s="4"/>
      <c r="E188" s="4"/>
      <c r="F188" s="4"/>
      <c r="G188" s="4"/>
    </row>
    <row r="189" spans="1:7" ht="9" customHeight="1" x14ac:dyDescent="0.2">
      <c r="A189" s="4"/>
      <c r="B189" s="4"/>
      <c r="C189" s="4"/>
      <c r="D189" s="4"/>
      <c r="E189" s="4"/>
      <c r="F189" s="4"/>
      <c r="G189" s="4"/>
    </row>
    <row r="190" spans="1:7" ht="9" customHeight="1" x14ac:dyDescent="0.2">
      <c r="A190" s="4"/>
      <c r="B190" s="4"/>
      <c r="C190" s="4"/>
      <c r="D190" s="4"/>
      <c r="E190" s="4"/>
      <c r="F190" s="4"/>
      <c r="G190" s="4"/>
    </row>
    <row r="191" spans="1:7" ht="9" customHeight="1" x14ac:dyDescent="0.2">
      <c r="A191" s="4"/>
      <c r="B191" s="4"/>
      <c r="C191" s="4"/>
      <c r="D191" s="4"/>
      <c r="E191" s="4"/>
      <c r="F191" s="4"/>
      <c r="G191" s="4"/>
    </row>
    <row r="192" spans="1:7" ht="9" customHeight="1" x14ac:dyDescent="0.2">
      <c r="A192" s="4"/>
      <c r="B192" s="4"/>
      <c r="C192" s="4"/>
      <c r="D192" s="4"/>
      <c r="E192" s="4"/>
      <c r="F192" s="4"/>
      <c r="G192" s="4"/>
    </row>
    <row r="193" spans="1:7" ht="9" customHeight="1" x14ac:dyDescent="0.2">
      <c r="A193" s="4"/>
      <c r="B193" s="4"/>
      <c r="C193" s="4"/>
      <c r="D193" s="4"/>
      <c r="E193" s="4"/>
      <c r="F193" s="4"/>
      <c r="G193" s="4"/>
    </row>
    <row r="194" spans="1:7" ht="9" customHeight="1" x14ac:dyDescent="0.2">
      <c r="A194" s="4"/>
      <c r="B194" s="4"/>
      <c r="C194" s="4"/>
      <c r="D194" s="4"/>
      <c r="E194" s="4"/>
      <c r="F194" s="4"/>
      <c r="G194" s="4"/>
    </row>
    <row r="195" spans="1:7" ht="9" customHeight="1" x14ac:dyDescent="0.2">
      <c r="A195" s="4"/>
      <c r="B195" s="4"/>
      <c r="C195" s="4"/>
      <c r="D195" s="4"/>
      <c r="E195" s="4"/>
      <c r="F195" s="4"/>
      <c r="G195" s="4"/>
    </row>
    <row r="196" spans="1:7" ht="9" customHeight="1" x14ac:dyDescent="0.2">
      <c r="A196" s="4"/>
      <c r="B196" s="4"/>
      <c r="C196" s="4"/>
      <c r="D196" s="4"/>
      <c r="E196" s="4"/>
      <c r="F196" s="4"/>
      <c r="G196" s="4"/>
    </row>
    <row r="197" spans="1:7" ht="9" customHeight="1" x14ac:dyDescent="0.2">
      <c r="A197" s="4"/>
      <c r="B197" s="4"/>
      <c r="C197" s="4"/>
      <c r="D197" s="4"/>
      <c r="E197" s="4"/>
      <c r="F197" s="4"/>
      <c r="G197" s="4"/>
    </row>
    <row r="198" spans="1:7" ht="9" customHeight="1" x14ac:dyDescent="0.2">
      <c r="A198" s="4"/>
      <c r="B198" s="4"/>
      <c r="C198" s="4"/>
      <c r="D198" s="4"/>
      <c r="E198" s="4"/>
      <c r="F198" s="4"/>
      <c r="G198" s="4"/>
    </row>
    <row r="199" spans="1:7" ht="9" customHeight="1" x14ac:dyDescent="0.2">
      <c r="A199" s="4"/>
      <c r="B199" s="4"/>
      <c r="C199" s="4"/>
      <c r="D199" s="4"/>
      <c r="E199" s="4"/>
      <c r="F199" s="4"/>
      <c r="G199" s="4"/>
    </row>
    <row r="200" spans="1:7" ht="9" customHeight="1" x14ac:dyDescent="0.2">
      <c r="A200" s="4"/>
      <c r="B200" s="4"/>
      <c r="C200" s="4"/>
      <c r="D200" s="4"/>
      <c r="E200" s="4"/>
      <c r="F200" s="4"/>
      <c r="G200" s="4"/>
    </row>
    <row r="201" spans="1:7" ht="9" customHeight="1" x14ac:dyDescent="0.2">
      <c r="A201" s="4"/>
      <c r="B201" s="4"/>
      <c r="C201" s="4"/>
      <c r="D201" s="4"/>
      <c r="E201" s="4"/>
      <c r="F201" s="4"/>
      <c r="G201" s="4"/>
    </row>
    <row r="202" spans="1:7" ht="9" customHeight="1" x14ac:dyDescent="0.2">
      <c r="A202" s="4"/>
      <c r="B202" s="4"/>
      <c r="C202" s="4"/>
      <c r="D202" s="4"/>
      <c r="E202" s="4"/>
      <c r="F202" s="4"/>
      <c r="G202" s="4"/>
    </row>
    <row r="203" spans="1:7" ht="9" customHeight="1" x14ac:dyDescent="0.2">
      <c r="A203" s="4"/>
      <c r="B203" s="4"/>
      <c r="C203" s="4"/>
      <c r="D203" s="4"/>
      <c r="E203" s="4"/>
      <c r="F203" s="4"/>
      <c r="G203" s="4"/>
    </row>
    <row r="204" spans="1:7" ht="9" customHeight="1" x14ac:dyDescent="0.2">
      <c r="A204" s="4"/>
      <c r="B204" s="4"/>
      <c r="C204" s="4"/>
      <c r="D204" s="4"/>
      <c r="E204" s="4"/>
      <c r="F204" s="4"/>
      <c r="G204" s="4"/>
    </row>
    <row r="205" spans="1:7" ht="9" customHeight="1" x14ac:dyDescent="0.2">
      <c r="A205" s="4"/>
      <c r="B205" s="4"/>
      <c r="C205" s="4"/>
      <c r="D205" s="4"/>
      <c r="E205" s="4"/>
      <c r="F205" s="4"/>
      <c r="G205" s="4"/>
    </row>
    <row r="206" spans="1:7" ht="9" customHeight="1" x14ac:dyDescent="0.2">
      <c r="A206" s="4"/>
      <c r="B206" s="4"/>
      <c r="C206" s="4"/>
      <c r="D206" s="4"/>
      <c r="E206" s="4"/>
      <c r="F206" s="4"/>
      <c r="G206" s="4"/>
    </row>
    <row r="207" spans="1:7" ht="9" customHeight="1" x14ac:dyDescent="0.2">
      <c r="A207" s="4"/>
      <c r="B207" s="4"/>
      <c r="C207" s="4"/>
      <c r="D207" s="4"/>
      <c r="E207" s="4"/>
      <c r="F207" s="4"/>
      <c r="G207" s="4"/>
    </row>
    <row r="208" spans="1:7" ht="9" customHeight="1" x14ac:dyDescent="0.2">
      <c r="A208" s="4"/>
      <c r="B208" s="4"/>
      <c r="C208" s="4"/>
      <c r="D208" s="4"/>
      <c r="E208" s="4"/>
      <c r="F208" s="4"/>
      <c r="G208" s="4"/>
    </row>
    <row r="209" spans="1:7" ht="9" customHeight="1" x14ac:dyDescent="0.2">
      <c r="A209" s="4"/>
      <c r="B209" s="4"/>
      <c r="C209" s="4"/>
      <c r="D209" s="4"/>
      <c r="E209" s="4"/>
      <c r="F209" s="4"/>
      <c r="G209" s="4"/>
    </row>
    <row r="210" spans="1:7" ht="9" customHeight="1" x14ac:dyDescent="0.2">
      <c r="A210" s="4"/>
      <c r="B210" s="4"/>
      <c r="C210" s="4"/>
      <c r="D210" s="4"/>
      <c r="E210" s="4"/>
      <c r="F210" s="4"/>
      <c r="G210" s="4"/>
    </row>
    <row r="211" spans="1:7" ht="9" customHeight="1" x14ac:dyDescent="0.2">
      <c r="A211" s="4"/>
      <c r="B211" s="4"/>
      <c r="C211" s="4"/>
      <c r="D211" s="4"/>
      <c r="E211" s="4"/>
      <c r="F211" s="4"/>
      <c r="G211" s="4"/>
    </row>
    <row r="212" spans="1:7" ht="9" customHeight="1" x14ac:dyDescent="0.2">
      <c r="A212" s="4"/>
      <c r="B212" s="4"/>
      <c r="C212" s="4"/>
      <c r="D212" s="4"/>
      <c r="E212" s="4"/>
      <c r="F212" s="4"/>
      <c r="G212" s="4"/>
    </row>
    <row r="213" spans="1:7" ht="9" customHeight="1" x14ac:dyDescent="0.2">
      <c r="A213" s="4"/>
      <c r="B213" s="4"/>
      <c r="C213" s="4"/>
      <c r="D213" s="4"/>
      <c r="E213" s="4"/>
      <c r="F213" s="4"/>
      <c r="G213" s="4"/>
    </row>
    <row r="214" spans="1:7" ht="9" customHeight="1" x14ac:dyDescent="0.2">
      <c r="A214" s="4"/>
      <c r="B214" s="4"/>
      <c r="C214" s="4"/>
      <c r="D214" s="4"/>
      <c r="E214" s="4"/>
      <c r="F214" s="4"/>
      <c r="G214" s="4"/>
    </row>
    <row r="215" spans="1:7" ht="9" customHeight="1" x14ac:dyDescent="0.2">
      <c r="A215" s="4"/>
      <c r="B215" s="4"/>
      <c r="C215" s="4"/>
      <c r="D215" s="4"/>
      <c r="E215" s="4"/>
      <c r="F215" s="4"/>
      <c r="G215" s="4"/>
    </row>
    <row r="216" spans="1:7" ht="9" customHeight="1" x14ac:dyDescent="0.2">
      <c r="A216" s="4"/>
      <c r="B216" s="4"/>
      <c r="C216" s="4"/>
      <c r="D216" s="4"/>
      <c r="E216" s="4"/>
      <c r="F216" s="4"/>
      <c r="G216" s="4"/>
    </row>
    <row r="217" spans="1:7" ht="9" customHeight="1" x14ac:dyDescent="0.2">
      <c r="A217" s="4"/>
      <c r="B217" s="4"/>
      <c r="C217" s="4"/>
      <c r="D217" s="4"/>
      <c r="E217" s="4"/>
      <c r="F217" s="4"/>
      <c r="G217" s="4"/>
    </row>
    <row r="218" spans="1:7" ht="9" customHeight="1" x14ac:dyDescent="0.2">
      <c r="A218" s="4"/>
      <c r="B218" s="4"/>
      <c r="C218" s="4"/>
      <c r="D218" s="4"/>
      <c r="E218" s="4"/>
      <c r="F218" s="4"/>
      <c r="G218" s="4"/>
    </row>
    <row r="219" spans="1:7" ht="9" customHeight="1" x14ac:dyDescent="0.2">
      <c r="A219" s="4"/>
      <c r="B219" s="4"/>
      <c r="C219" s="4"/>
      <c r="D219" s="4"/>
      <c r="E219" s="4"/>
      <c r="F219" s="4"/>
      <c r="G219" s="4"/>
    </row>
    <row r="220" spans="1:7" ht="9" customHeight="1" x14ac:dyDescent="0.2">
      <c r="A220" s="4"/>
      <c r="B220" s="4"/>
      <c r="C220" s="4"/>
      <c r="D220" s="4"/>
      <c r="E220" s="4"/>
      <c r="F220" s="4"/>
      <c r="G220" s="4"/>
    </row>
    <row r="221" spans="1:7" ht="9" customHeight="1" x14ac:dyDescent="0.2">
      <c r="A221" s="4"/>
      <c r="B221" s="4"/>
      <c r="C221" s="4"/>
      <c r="D221" s="4"/>
      <c r="E221" s="4"/>
      <c r="F221" s="4"/>
      <c r="G221" s="4"/>
    </row>
    <row r="222" spans="1:7" ht="9" customHeight="1" x14ac:dyDescent="0.2">
      <c r="A222" s="4"/>
      <c r="B222" s="4"/>
      <c r="C222" s="4"/>
      <c r="D222" s="4"/>
      <c r="E222" s="4"/>
      <c r="F222" s="4"/>
      <c r="G222" s="4"/>
    </row>
    <row r="223" spans="1:7" ht="9" customHeight="1" x14ac:dyDescent="0.2">
      <c r="A223" s="4"/>
      <c r="B223" s="4"/>
      <c r="C223" s="4"/>
      <c r="D223" s="4"/>
      <c r="E223" s="4"/>
      <c r="F223" s="4"/>
      <c r="G223" s="4"/>
    </row>
    <row r="224" spans="1:7" ht="9" customHeight="1" x14ac:dyDescent="0.2">
      <c r="A224" s="4"/>
      <c r="B224" s="4"/>
      <c r="C224" s="4"/>
      <c r="D224" s="4"/>
      <c r="E224" s="4"/>
      <c r="F224" s="4"/>
      <c r="G224" s="4"/>
    </row>
    <row r="225" spans="1:7" ht="9" customHeight="1" x14ac:dyDescent="0.2">
      <c r="A225" s="4"/>
      <c r="B225" s="4"/>
      <c r="C225" s="4"/>
      <c r="D225" s="4"/>
      <c r="E225" s="4"/>
      <c r="F225" s="4"/>
      <c r="G225" s="4"/>
    </row>
    <row r="226" spans="1:7" ht="9" customHeight="1" x14ac:dyDescent="0.2">
      <c r="A226" s="4"/>
      <c r="B226" s="4"/>
      <c r="C226" s="4"/>
      <c r="D226" s="4"/>
      <c r="E226" s="4"/>
      <c r="F226" s="4"/>
      <c r="G226" s="4"/>
    </row>
    <row r="227" spans="1:7" ht="9" customHeight="1" x14ac:dyDescent="0.2">
      <c r="A227" s="4"/>
      <c r="B227" s="4"/>
      <c r="C227" s="4"/>
      <c r="D227" s="4"/>
      <c r="E227" s="4"/>
      <c r="F227" s="4"/>
      <c r="G227" s="4"/>
    </row>
    <row r="228" spans="1:7" ht="9" customHeight="1" x14ac:dyDescent="0.2">
      <c r="A228" s="4"/>
      <c r="B228" s="4"/>
      <c r="C228" s="4"/>
      <c r="D228" s="4"/>
      <c r="E228" s="4"/>
      <c r="F228" s="4"/>
      <c r="G228" s="4"/>
    </row>
    <row r="229" spans="1:7" ht="9" customHeight="1" x14ac:dyDescent="0.2">
      <c r="A229" s="4"/>
      <c r="B229" s="4"/>
      <c r="C229" s="4"/>
      <c r="D229" s="4"/>
      <c r="E229" s="4"/>
      <c r="F229" s="4"/>
      <c r="G229" s="4"/>
    </row>
    <row r="230" spans="1:7" ht="9" customHeight="1" x14ac:dyDescent="0.2">
      <c r="A230" s="4"/>
      <c r="B230" s="4"/>
      <c r="C230" s="4"/>
      <c r="D230" s="4"/>
      <c r="E230" s="4"/>
      <c r="F230" s="4"/>
      <c r="G230" s="4"/>
    </row>
    <row r="231" spans="1:7" ht="9" customHeight="1" x14ac:dyDescent="0.2">
      <c r="A231" s="4"/>
      <c r="B231" s="4"/>
      <c r="C231" s="4"/>
      <c r="D231" s="4"/>
      <c r="E231" s="4"/>
      <c r="F231" s="4"/>
      <c r="G231" s="4"/>
    </row>
    <row r="232" spans="1:7" ht="9" customHeight="1" x14ac:dyDescent="0.2">
      <c r="A232" s="4"/>
      <c r="B232" s="4"/>
      <c r="C232" s="4"/>
      <c r="D232" s="4"/>
      <c r="E232" s="4"/>
      <c r="F232" s="4"/>
      <c r="G232" s="4"/>
    </row>
    <row r="233" spans="1:7" ht="9" customHeight="1" x14ac:dyDescent="0.2">
      <c r="A233" s="4"/>
      <c r="B233" s="4"/>
      <c r="C233" s="4"/>
      <c r="D233" s="4"/>
      <c r="E233" s="4"/>
      <c r="F233" s="4"/>
      <c r="G233" s="4"/>
    </row>
    <row r="234" spans="1:7" ht="9" customHeight="1" x14ac:dyDescent="0.2">
      <c r="A234" s="4"/>
      <c r="B234" s="4"/>
      <c r="C234" s="4"/>
      <c r="D234" s="4"/>
      <c r="E234" s="4"/>
      <c r="F234" s="4"/>
      <c r="G234" s="4"/>
    </row>
    <row r="235" spans="1:7" ht="9" customHeight="1" x14ac:dyDescent="0.2">
      <c r="A235" s="4"/>
      <c r="B235" s="4"/>
      <c r="C235" s="4"/>
      <c r="D235" s="4"/>
      <c r="E235" s="4"/>
      <c r="F235" s="4"/>
      <c r="G235" s="4"/>
    </row>
    <row r="236" spans="1:7" ht="9" customHeight="1" x14ac:dyDescent="0.2">
      <c r="A236" s="4"/>
      <c r="B236" s="4"/>
      <c r="C236" s="4"/>
      <c r="D236" s="4"/>
      <c r="E236" s="4"/>
      <c r="F236" s="4"/>
      <c r="G236" s="4"/>
    </row>
    <row r="237" spans="1:7" ht="9" customHeight="1" x14ac:dyDescent="0.2">
      <c r="A237" s="4"/>
      <c r="B237" s="4"/>
      <c r="C237" s="4"/>
      <c r="D237" s="4"/>
      <c r="E237" s="4"/>
      <c r="F237" s="4"/>
      <c r="G237" s="4"/>
    </row>
    <row r="238" spans="1:7" ht="9" customHeight="1" x14ac:dyDescent="0.2">
      <c r="A238" s="4"/>
      <c r="B238" s="4"/>
      <c r="C238" s="4"/>
      <c r="D238" s="4"/>
      <c r="E238" s="4"/>
      <c r="F238" s="4"/>
      <c r="G238" s="4"/>
    </row>
    <row r="239" spans="1:7" ht="9" customHeight="1" x14ac:dyDescent="0.2">
      <c r="A239" s="4"/>
      <c r="B239" s="4"/>
      <c r="C239" s="4"/>
      <c r="D239" s="4"/>
      <c r="E239" s="4"/>
      <c r="F239" s="4"/>
      <c r="G239" s="4"/>
    </row>
    <row r="240" spans="1:7" ht="9" customHeight="1" x14ac:dyDescent="0.2">
      <c r="A240" s="4"/>
      <c r="B240" s="4"/>
      <c r="C240" s="4"/>
      <c r="D240" s="4"/>
      <c r="E240" s="4"/>
      <c r="F240" s="4"/>
      <c r="G240" s="4"/>
    </row>
    <row r="241" spans="1:7" ht="9" customHeight="1" x14ac:dyDescent="0.2">
      <c r="A241" s="4"/>
      <c r="B241" s="4"/>
      <c r="C241" s="4"/>
      <c r="D241" s="4"/>
      <c r="E241" s="4"/>
      <c r="F241" s="4"/>
      <c r="G241" s="4"/>
    </row>
    <row r="242" spans="1:7" ht="9" customHeight="1" x14ac:dyDescent="0.2">
      <c r="A242" s="4"/>
      <c r="B242" s="4"/>
      <c r="C242" s="4"/>
      <c r="D242" s="4"/>
      <c r="E242" s="4"/>
      <c r="F242" s="4"/>
      <c r="G242" s="4"/>
    </row>
    <row r="243" spans="1:7" ht="9" customHeight="1" x14ac:dyDescent="0.2">
      <c r="A243" s="4"/>
      <c r="B243" s="4"/>
      <c r="C243" s="4"/>
      <c r="D243" s="4"/>
      <c r="E243" s="4"/>
      <c r="F243" s="4"/>
      <c r="G243" s="4"/>
    </row>
    <row r="244" spans="1:7" ht="9" customHeight="1" x14ac:dyDescent="0.2">
      <c r="A244" s="4"/>
      <c r="B244" s="4"/>
      <c r="C244" s="4"/>
      <c r="D244" s="4"/>
      <c r="E244" s="4"/>
      <c r="F244" s="4"/>
      <c r="G244" s="4"/>
    </row>
    <row r="245" spans="1:7" ht="9" customHeight="1" x14ac:dyDescent="0.2">
      <c r="A245" s="4"/>
      <c r="B245" s="4"/>
      <c r="C245" s="4"/>
      <c r="D245" s="4"/>
      <c r="E245" s="4"/>
      <c r="F245" s="4"/>
      <c r="G245" s="4"/>
    </row>
    <row r="246" spans="1:7" ht="9" customHeight="1" x14ac:dyDescent="0.2">
      <c r="A246" s="4"/>
      <c r="B246" s="4"/>
      <c r="C246" s="4"/>
      <c r="D246" s="4"/>
      <c r="E246" s="4"/>
      <c r="F246" s="4"/>
      <c r="G246" s="4"/>
    </row>
    <row r="247" spans="1:7" ht="9" customHeight="1" x14ac:dyDescent="0.2">
      <c r="A247" s="4"/>
      <c r="B247" s="4"/>
      <c r="C247" s="4"/>
      <c r="D247" s="4"/>
      <c r="E247" s="4"/>
      <c r="F247" s="4"/>
      <c r="G247" s="4"/>
    </row>
    <row r="248" spans="1:7" ht="9" customHeight="1" x14ac:dyDescent="0.2">
      <c r="A248" s="4"/>
      <c r="B248" s="4"/>
      <c r="C248" s="4"/>
      <c r="D248" s="4"/>
      <c r="E248" s="4"/>
      <c r="F248" s="4"/>
      <c r="G248" s="4"/>
    </row>
    <row r="249" spans="1:7" ht="9" customHeight="1" x14ac:dyDescent="0.2">
      <c r="A249" s="4"/>
      <c r="B249" s="4"/>
      <c r="C249" s="4"/>
      <c r="D249" s="4"/>
      <c r="E249" s="4"/>
      <c r="F249" s="4"/>
      <c r="G249" s="4"/>
    </row>
    <row r="250" spans="1:7" ht="9" customHeight="1" x14ac:dyDescent="0.2">
      <c r="A250" s="4"/>
      <c r="B250" s="4"/>
      <c r="C250" s="4"/>
      <c r="D250" s="4"/>
      <c r="E250" s="4"/>
      <c r="F250" s="4"/>
      <c r="G250" s="4"/>
    </row>
  </sheetData>
  <mergeCells count="7">
    <mergeCell ref="A48:D48"/>
    <mergeCell ref="B10:D10"/>
    <mergeCell ref="B19:D19"/>
    <mergeCell ref="B28:D28"/>
    <mergeCell ref="B37:D37"/>
    <mergeCell ref="A46:D46"/>
    <mergeCell ref="A47:D47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83"/>
  <sheetViews>
    <sheetView zoomScaleNormal="100" workbookViewId="0">
      <selection activeCell="A4" sqref="A4"/>
    </sheetView>
  </sheetViews>
  <sheetFormatPr defaultRowHeight="12.75" x14ac:dyDescent="0.2"/>
  <cols>
    <col min="1" max="1" width="10.5703125" style="129" customWidth="1"/>
    <col min="2" max="2" width="5.28515625" style="129" customWidth="1"/>
    <col min="3" max="3" width="6.7109375" style="129" customWidth="1"/>
    <col min="4" max="4" width="6.5703125" style="129" customWidth="1"/>
    <col min="5" max="6" width="6.7109375" style="129" customWidth="1"/>
    <col min="7" max="7" width="5.5703125" style="129" customWidth="1"/>
    <col min="8" max="8" width="0.85546875" style="129" customWidth="1"/>
    <col min="9" max="9" width="9.7109375" style="129" customWidth="1"/>
    <col min="10" max="10" width="9.85546875" style="129" customWidth="1"/>
    <col min="11" max="11" width="6.42578125" style="129" customWidth="1"/>
    <col min="12" max="12" width="6.7109375" style="129" customWidth="1"/>
    <col min="13" max="13" width="4.85546875" style="129" customWidth="1"/>
    <col min="14" max="14" width="2.85546875" style="129" customWidth="1"/>
    <col min="15" max="256" width="9.140625" style="129"/>
    <col min="257" max="257" width="10.5703125" style="129" customWidth="1"/>
    <col min="258" max="258" width="5.28515625" style="129" customWidth="1"/>
    <col min="259" max="259" width="6.7109375" style="129" customWidth="1"/>
    <col min="260" max="260" width="6.5703125" style="129" customWidth="1"/>
    <col min="261" max="262" width="6.7109375" style="129" customWidth="1"/>
    <col min="263" max="263" width="5.5703125" style="129" customWidth="1"/>
    <col min="264" max="264" width="0.85546875" style="129" customWidth="1"/>
    <col min="265" max="265" width="9.7109375" style="129" customWidth="1"/>
    <col min="266" max="266" width="9.85546875" style="129" customWidth="1"/>
    <col min="267" max="267" width="6.42578125" style="129" customWidth="1"/>
    <col min="268" max="268" width="6.7109375" style="129" customWidth="1"/>
    <col min="269" max="269" width="4.85546875" style="129" customWidth="1"/>
    <col min="270" max="270" width="2.85546875" style="129" customWidth="1"/>
    <col min="271" max="512" width="9.140625" style="129"/>
    <col min="513" max="513" width="10.5703125" style="129" customWidth="1"/>
    <col min="514" max="514" width="5.28515625" style="129" customWidth="1"/>
    <col min="515" max="515" width="6.7109375" style="129" customWidth="1"/>
    <col min="516" max="516" width="6.5703125" style="129" customWidth="1"/>
    <col min="517" max="518" width="6.7109375" style="129" customWidth="1"/>
    <col min="519" max="519" width="5.5703125" style="129" customWidth="1"/>
    <col min="520" max="520" width="0.85546875" style="129" customWidth="1"/>
    <col min="521" max="521" width="9.7109375" style="129" customWidth="1"/>
    <col min="522" max="522" width="9.85546875" style="129" customWidth="1"/>
    <col min="523" max="523" width="6.42578125" style="129" customWidth="1"/>
    <col min="524" max="524" width="6.7109375" style="129" customWidth="1"/>
    <col min="525" max="525" width="4.85546875" style="129" customWidth="1"/>
    <col min="526" max="526" width="2.85546875" style="129" customWidth="1"/>
    <col min="527" max="768" width="9.140625" style="129"/>
    <col min="769" max="769" width="10.5703125" style="129" customWidth="1"/>
    <col min="770" max="770" width="5.28515625" style="129" customWidth="1"/>
    <col min="771" max="771" width="6.7109375" style="129" customWidth="1"/>
    <col min="772" max="772" width="6.5703125" style="129" customWidth="1"/>
    <col min="773" max="774" width="6.7109375" style="129" customWidth="1"/>
    <col min="775" max="775" width="5.5703125" style="129" customWidth="1"/>
    <col min="776" max="776" width="0.85546875" style="129" customWidth="1"/>
    <col min="777" max="777" width="9.7109375" style="129" customWidth="1"/>
    <col min="778" max="778" width="9.85546875" style="129" customWidth="1"/>
    <col min="779" max="779" width="6.42578125" style="129" customWidth="1"/>
    <col min="780" max="780" width="6.7109375" style="129" customWidth="1"/>
    <col min="781" max="781" width="4.85546875" style="129" customWidth="1"/>
    <col min="782" max="782" width="2.85546875" style="129" customWidth="1"/>
    <col min="783" max="1024" width="9.140625" style="129"/>
    <col min="1025" max="1025" width="10.5703125" style="129" customWidth="1"/>
    <col min="1026" max="1026" width="5.28515625" style="129" customWidth="1"/>
    <col min="1027" max="1027" width="6.7109375" style="129" customWidth="1"/>
    <col min="1028" max="1028" width="6.5703125" style="129" customWidth="1"/>
    <col min="1029" max="1030" width="6.7109375" style="129" customWidth="1"/>
    <col min="1031" max="1031" width="5.5703125" style="129" customWidth="1"/>
    <col min="1032" max="1032" width="0.85546875" style="129" customWidth="1"/>
    <col min="1033" max="1033" width="9.7109375" style="129" customWidth="1"/>
    <col min="1034" max="1034" width="9.85546875" style="129" customWidth="1"/>
    <col min="1035" max="1035" width="6.42578125" style="129" customWidth="1"/>
    <col min="1036" max="1036" width="6.7109375" style="129" customWidth="1"/>
    <col min="1037" max="1037" width="4.85546875" style="129" customWidth="1"/>
    <col min="1038" max="1038" width="2.85546875" style="129" customWidth="1"/>
    <col min="1039" max="1280" width="9.140625" style="129"/>
    <col min="1281" max="1281" width="10.5703125" style="129" customWidth="1"/>
    <col min="1282" max="1282" width="5.28515625" style="129" customWidth="1"/>
    <col min="1283" max="1283" width="6.7109375" style="129" customWidth="1"/>
    <col min="1284" max="1284" width="6.5703125" style="129" customWidth="1"/>
    <col min="1285" max="1286" width="6.7109375" style="129" customWidth="1"/>
    <col min="1287" max="1287" width="5.5703125" style="129" customWidth="1"/>
    <col min="1288" max="1288" width="0.85546875" style="129" customWidth="1"/>
    <col min="1289" max="1289" width="9.7109375" style="129" customWidth="1"/>
    <col min="1290" max="1290" width="9.85546875" style="129" customWidth="1"/>
    <col min="1291" max="1291" width="6.42578125" style="129" customWidth="1"/>
    <col min="1292" max="1292" width="6.7109375" style="129" customWidth="1"/>
    <col min="1293" max="1293" width="4.85546875" style="129" customWidth="1"/>
    <col min="1294" max="1294" width="2.85546875" style="129" customWidth="1"/>
    <col min="1295" max="1536" width="9.140625" style="129"/>
    <col min="1537" max="1537" width="10.5703125" style="129" customWidth="1"/>
    <col min="1538" max="1538" width="5.28515625" style="129" customWidth="1"/>
    <col min="1539" max="1539" width="6.7109375" style="129" customWidth="1"/>
    <col min="1540" max="1540" width="6.5703125" style="129" customWidth="1"/>
    <col min="1541" max="1542" width="6.7109375" style="129" customWidth="1"/>
    <col min="1543" max="1543" width="5.5703125" style="129" customWidth="1"/>
    <col min="1544" max="1544" width="0.85546875" style="129" customWidth="1"/>
    <col min="1545" max="1545" width="9.7109375" style="129" customWidth="1"/>
    <col min="1546" max="1546" width="9.85546875" style="129" customWidth="1"/>
    <col min="1547" max="1547" width="6.42578125" style="129" customWidth="1"/>
    <col min="1548" max="1548" width="6.7109375" style="129" customWidth="1"/>
    <col min="1549" max="1549" width="4.85546875" style="129" customWidth="1"/>
    <col min="1550" max="1550" width="2.85546875" style="129" customWidth="1"/>
    <col min="1551" max="1792" width="9.140625" style="129"/>
    <col min="1793" max="1793" width="10.5703125" style="129" customWidth="1"/>
    <col min="1794" max="1794" width="5.28515625" style="129" customWidth="1"/>
    <col min="1795" max="1795" width="6.7109375" style="129" customWidth="1"/>
    <col min="1796" max="1796" width="6.5703125" style="129" customWidth="1"/>
    <col min="1797" max="1798" width="6.7109375" style="129" customWidth="1"/>
    <col min="1799" max="1799" width="5.5703125" style="129" customWidth="1"/>
    <col min="1800" max="1800" width="0.85546875" style="129" customWidth="1"/>
    <col min="1801" max="1801" width="9.7109375" style="129" customWidth="1"/>
    <col min="1802" max="1802" width="9.85546875" style="129" customWidth="1"/>
    <col min="1803" max="1803" width="6.42578125" style="129" customWidth="1"/>
    <col min="1804" max="1804" width="6.7109375" style="129" customWidth="1"/>
    <col min="1805" max="1805" width="4.85546875" style="129" customWidth="1"/>
    <col min="1806" max="1806" width="2.85546875" style="129" customWidth="1"/>
    <col min="1807" max="2048" width="9.140625" style="129"/>
    <col min="2049" max="2049" width="10.5703125" style="129" customWidth="1"/>
    <col min="2050" max="2050" width="5.28515625" style="129" customWidth="1"/>
    <col min="2051" max="2051" width="6.7109375" style="129" customWidth="1"/>
    <col min="2052" max="2052" width="6.5703125" style="129" customWidth="1"/>
    <col min="2053" max="2054" width="6.7109375" style="129" customWidth="1"/>
    <col min="2055" max="2055" width="5.5703125" style="129" customWidth="1"/>
    <col min="2056" max="2056" width="0.85546875" style="129" customWidth="1"/>
    <col min="2057" max="2057" width="9.7109375" style="129" customWidth="1"/>
    <col min="2058" max="2058" width="9.85546875" style="129" customWidth="1"/>
    <col min="2059" max="2059" width="6.42578125" style="129" customWidth="1"/>
    <col min="2060" max="2060" width="6.7109375" style="129" customWidth="1"/>
    <col min="2061" max="2061" width="4.85546875" style="129" customWidth="1"/>
    <col min="2062" max="2062" width="2.85546875" style="129" customWidth="1"/>
    <col min="2063" max="2304" width="9.140625" style="129"/>
    <col min="2305" max="2305" width="10.5703125" style="129" customWidth="1"/>
    <col min="2306" max="2306" width="5.28515625" style="129" customWidth="1"/>
    <col min="2307" max="2307" width="6.7109375" style="129" customWidth="1"/>
    <col min="2308" max="2308" width="6.5703125" style="129" customWidth="1"/>
    <col min="2309" max="2310" width="6.7109375" style="129" customWidth="1"/>
    <col min="2311" max="2311" width="5.5703125" style="129" customWidth="1"/>
    <col min="2312" max="2312" width="0.85546875" style="129" customWidth="1"/>
    <col min="2313" max="2313" width="9.7109375" style="129" customWidth="1"/>
    <col min="2314" max="2314" width="9.85546875" style="129" customWidth="1"/>
    <col min="2315" max="2315" width="6.42578125" style="129" customWidth="1"/>
    <col min="2316" max="2316" width="6.7109375" style="129" customWidth="1"/>
    <col min="2317" max="2317" width="4.85546875" style="129" customWidth="1"/>
    <col min="2318" max="2318" width="2.85546875" style="129" customWidth="1"/>
    <col min="2319" max="2560" width="9.140625" style="129"/>
    <col min="2561" max="2561" width="10.5703125" style="129" customWidth="1"/>
    <col min="2562" max="2562" width="5.28515625" style="129" customWidth="1"/>
    <col min="2563" max="2563" width="6.7109375" style="129" customWidth="1"/>
    <col min="2564" max="2564" width="6.5703125" style="129" customWidth="1"/>
    <col min="2565" max="2566" width="6.7109375" style="129" customWidth="1"/>
    <col min="2567" max="2567" width="5.5703125" style="129" customWidth="1"/>
    <col min="2568" max="2568" width="0.85546875" style="129" customWidth="1"/>
    <col min="2569" max="2569" width="9.7109375" style="129" customWidth="1"/>
    <col min="2570" max="2570" width="9.85546875" style="129" customWidth="1"/>
    <col min="2571" max="2571" width="6.42578125" style="129" customWidth="1"/>
    <col min="2572" max="2572" width="6.7109375" style="129" customWidth="1"/>
    <col min="2573" max="2573" width="4.85546875" style="129" customWidth="1"/>
    <col min="2574" max="2574" width="2.85546875" style="129" customWidth="1"/>
    <col min="2575" max="2816" width="9.140625" style="129"/>
    <col min="2817" max="2817" width="10.5703125" style="129" customWidth="1"/>
    <col min="2818" max="2818" width="5.28515625" style="129" customWidth="1"/>
    <col min="2819" max="2819" width="6.7109375" style="129" customWidth="1"/>
    <col min="2820" max="2820" width="6.5703125" style="129" customWidth="1"/>
    <col min="2821" max="2822" width="6.7109375" style="129" customWidth="1"/>
    <col min="2823" max="2823" width="5.5703125" style="129" customWidth="1"/>
    <col min="2824" max="2824" width="0.85546875" style="129" customWidth="1"/>
    <col min="2825" max="2825" width="9.7109375" style="129" customWidth="1"/>
    <col min="2826" max="2826" width="9.85546875" style="129" customWidth="1"/>
    <col min="2827" max="2827" width="6.42578125" style="129" customWidth="1"/>
    <col min="2828" max="2828" width="6.7109375" style="129" customWidth="1"/>
    <col min="2829" max="2829" width="4.85546875" style="129" customWidth="1"/>
    <col min="2830" max="2830" width="2.85546875" style="129" customWidth="1"/>
    <col min="2831" max="3072" width="9.140625" style="129"/>
    <col min="3073" max="3073" width="10.5703125" style="129" customWidth="1"/>
    <col min="3074" max="3074" width="5.28515625" style="129" customWidth="1"/>
    <col min="3075" max="3075" width="6.7109375" style="129" customWidth="1"/>
    <col min="3076" max="3076" width="6.5703125" style="129" customWidth="1"/>
    <col min="3077" max="3078" width="6.7109375" style="129" customWidth="1"/>
    <col min="3079" max="3079" width="5.5703125" style="129" customWidth="1"/>
    <col min="3080" max="3080" width="0.85546875" style="129" customWidth="1"/>
    <col min="3081" max="3081" width="9.7109375" style="129" customWidth="1"/>
    <col min="3082" max="3082" width="9.85546875" style="129" customWidth="1"/>
    <col min="3083" max="3083" width="6.42578125" style="129" customWidth="1"/>
    <col min="3084" max="3084" width="6.7109375" style="129" customWidth="1"/>
    <col min="3085" max="3085" width="4.85546875" style="129" customWidth="1"/>
    <col min="3086" max="3086" width="2.85546875" style="129" customWidth="1"/>
    <col min="3087" max="3328" width="9.140625" style="129"/>
    <col min="3329" max="3329" width="10.5703125" style="129" customWidth="1"/>
    <col min="3330" max="3330" width="5.28515625" style="129" customWidth="1"/>
    <col min="3331" max="3331" width="6.7109375" style="129" customWidth="1"/>
    <col min="3332" max="3332" width="6.5703125" style="129" customWidth="1"/>
    <col min="3333" max="3334" width="6.7109375" style="129" customWidth="1"/>
    <col min="3335" max="3335" width="5.5703125" style="129" customWidth="1"/>
    <col min="3336" max="3336" width="0.85546875" style="129" customWidth="1"/>
    <col min="3337" max="3337" width="9.7109375" style="129" customWidth="1"/>
    <col min="3338" max="3338" width="9.85546875" style="129" customWidth="1"/>
    <col min="3339" max="3339" width="6.42578125" style="129" customWidth="1"/>
    <col min="3340" max="3340" width="6.7109375" style="129" customWidth="1"/>
    <col min="3341" max="3341" width="4.85546875" style="129" customWidth="1"/>
    <col min="3342" max="3342" width="2.85546875" style="129" customWidth="1"/>
    <col min="3343" max="3584" width="9.140625" style="129"/>
    <col min="3585" max="3585" width="10.5703125" style="129" customWidth="1"/>
    <col min="3586" max="3586" width="5.28515625" style="129" customWidth="1"/>
    <col min="3587" max="3587" width="6.7109375" style="129" customWidth="1"/>
    <col min="3588" max="3588" width="6.5703125" style="129" customWidth="1"/>
    <col min="3589" max="3590" width="6.7109375" style="129" customWidth="1"/>
    <col min="3591" max="3591" width="5.5703125" style="129" customWidth="1"/>
    <col min="3592" max="3592" width="0.85546875" style="129" customWidth="1"/>
    <col min="3593" max="3593" width="9.7109375" style="129" customWidth="1"/>
    <col min="3594" max="3594" width="9.85546875" style="129" customWidth="1"/>
    <col min="3595" max="3595" width="6.42578125" style="129" customWidth="1"/>
    <col min="3596" max="3596" width="6.7109375" style="129" customWidth="1"/>
    <col min="3597" max="3597" width="4.85546875" style="129" customWidth="1"/>
    <col min="3598" max="3598" width="2.85546875" style="129" customWidth="1"/>
    <col min="3599" max="3840" width="9.140625" style="129"/>
    <col min="3841" max="3841" width="10.5703125" style="129" customWidth="1"/>
    <col min="3842" max="3842" width="5.28515625" style="129" customWidth="1"/>
    <col min="3843" max="3843" width="6.7109375" style="129" customWidth="1"/>
    <col min="3844" max="3844" width="6.5703125" style="129" customWidth="1"/>
    <col min="3845" max="3846" width="6.7109375" style="129" customWidth="1"/>
    <col min="3847" max="3847" width="5.5703125" style="129" customWidth="1"/>
    <col min="3848" max="3848" width="0.85546875" style="129" customWidth="1"/>
    <col min="3849" max="3849" width="9.7109375" style="129" customWidth="1"/>
    <col min="3850" max="3850" width="9.85546875" style="129" customWidth="1"/>
    <col min="3851" max="3851" width="6.42578125" style="129" customWidth="1"/>
    <col min="3852" max="3852" width="6.7109375" style="129" customWidth="1"/>
    <col min="3853" max="3853" width="4.85546875" style="129" customWidth="1"/>
    <col min="3854" max="3854" width="2.85546875" style="129" customWidth="1"/>
    <col min="3855" max="4096" width="9.140625" style="129"/>
    <col min="4097" max="4097" width="10.5703125" style="129" customWidth="1"/>
    <col min="4098" max="4098" width="5.28515625" style="129" customWidth="1"/>
    <col min="4099" max="4099" width="6.7109375" style="129" customWidth="1"/>
    <col min="4100" max="4100" width="6.5703125" style="129" customWidth="1"/>
    <col min="4101" max="4102" width="6.7109375" style="129" customWidth="1"/>
    <col min="4103" max="4103" width="5.5703125" style="129" customWidth="1"/>
    <col min="4104" max="4104" width="0.85546875" style="129" customWidth="1"/>
    <col min="4105" max="4105" width="9.7109375" style="129" customWidth="1"/>
    <col min="4106" max="4106" width="9.85546875" style="129" customWidth="1"/>
    <col min="4107" max="4107" width="6.42578125" style="129" customWidth="1"/>
    <col min="4108" max="4108" width="6.7109375" style="129" customWidth="1"/>
    <col min="4109" max="4109" width="4.85546875" style="129" customWidth="1"/>
    <col min="4110" max="4110" width="2.85546875" style="129" customWidth="1"/>
    <col min="4111" max="4352" width="9.140625" style="129"/>
    <col min="4353" max="4353" width="10.5703125" style="129" customWidth="1"/>
    <col min="4354" max="4354" width="5.28515625" style="129" customWidth="1"/>
    <col min="4355" max="4355" width="6.7109375" style="129" customWidth="1"/>
    <col min="4356" max="4356" width="6.5703125" style="129" customWidth="1"/>
    <col min="4357" max="4358" width="6.7109375" style="129" customWidth="1"/>
    <col min="4359" max="4359" width="5.5703125" style="129" customWidth="1"/>
    <col min="4360" max="4360" width="0.85546875" style="129" customWidth="1"/>
    <col min="4361" max="4361" width="9.7109375" style="129" customWidth="1"/>
    <col min="4362" max="4362" width="9.85546875" style="129" customWidth="1"/>
    <col min="4363" max="4363" width="6.42578125" style="129" customWidth="1"/>
    <col min="4364" max="4364" width="6.7109375" style="129" customWidth="1"/>
    <col min="4365" max="4365" width="4.85546875" style="129" customWidth="1"/>
    <col min="4366" max="4366" width="2.85546875" style="129" customWidth="1"/>
    <col min="4367" max="4608" width="9.140625" style="129"/>
    <col min="4609" max="4609" width="10.5703125" style="129" customWidth="1"/>
    <col min="4610" max="4610" width="5.28515625" style="129" customWidth="1"/>
    <col min="4611" max="4611" width="6.7109375" style="129" customWidth="1"/>
    <col min="4612" max="4612" width="6.5703125" style="129" customWidth="1"/>
    <col min="4613" max="4614" width="6.7109375" style="129" customWidth="1"/>
    <col min="4615" max="4615" width="5.5703125" style="129" customWidth="1"/>
    <col min="4616" max="4616" width="0.85546875" style="129" customWidth="1"/>
    <col min="4617" max="4617" width="9.7109375" style="129" customWidth="1"/>
    <col min="4618" max="4618" width="9.85546875" style="129" customWidth="1"/>
    <col min="4619" max="4619" width="6.42578125" style="129" customWidth="1"/>
    <col min="4620" max="4620" width="6.7109375" style="129" customWidth="1"/>
    <col min="4621" max="4621" width="4.85546875" style="129" customWidth="1"/>
    <col min="4622" max="4622" width="2.85546875" style="129" customWidth="1"/>
    <col min="4623" max="4864" width="9.140625" style="129"/>
    <col min="4865" max="4865" width="10.5703125" style="129" customWidth="1"/>
    <col min="4866" max="4866" width="5.28515625" style="129" customWidth="1"/>
    <col min="4867" max="4867" width="6.7109375" style="129" customWidth="1"/>
    <col min="4868" max="4868" width="6.5703125" style="129" customWidth="1"/>
    <col min="4869" max="4870" width="6.7109375" style="129" customWidth="1"/>
    <col min="4871" max="4871" width="5.5703125" style="129" customWidth="1"/>
    <col min="4872" max="4872" width="0.85546875" style="129" customWidth="1"/>
    <col min="4873" max="4873" width="9.7109375" style="129" customWidth="1"/>
    <col min="4874" max="4874" width="9.85546875" style="129" customWidth="1"/>
    <col min="4875" max="4875" width="6.42578125" style="129" customWidth="1"/>
    <col min="4876" max="4876" width="6.7109375" style="129" customWidth="1"/>
    <col min="4877" max="4877" width="4.85546875" style="129" customWidth="1"/>
    <col min="4878" max="4878" width="2.85546875" style="129" customWidth="1"/>
    <col min="4879" max="5120" width="9.140625" style="129"/>
    <col min="5121" max="5121" width="10.5703125" style="129" customWidth="1"/>
    <col min="5122" max="5122" width="5.28515625" style="129" customWidth="1"/>
    <col min="5123" max="5123" width="6.7109375" style="129" customWidth="1"/>
    <col min="5124" max="5124" width="6.5703125" style="129" customWidth="1"/>
    <col min="5125" max="5126" width="6.7109375" style="129" customWidth="1"/>
    <col min="5127" max="5127" width="5.5703125" style="129" customWidth="1"/>
    <col min="5128" max="5128" width="0.85546875" style="129" customWidth="1"/>
    <col min="5129" max="5129" width="9.7109375" style="129" customWidth="1"/>
    <col min="5130" max="5130" width="9.85546875" style="129" customWidth="1"/>
    <col min="5131" max="5131" width="6.42578125" style="129" customWidth="1"/>
    <col min="5132" max="5132" width="6.7109375" style="129" customWidth="1"/>
    <col min="5133" max="5133" width="4.85546875" style="129" customWidth="1"/>
    <col min="5134" max="5134" width="2.85546875" style="129" customWidth="1"/>
    <col min="5135" max="5376" width="9.140625" style="129"/>
    <col min="5377" max="5377" width="10.5703125" style="129" customWidth="1"/>
    <col min="5378" max="5378" width="5.28515625" style="129" customWidth="1"/>
    <col min="5379" max="5379" width="6.7109375" style="129" customWidth="1"/>
    <col min="5380" max="5380" width="6.5703125" style="129" customWidth="1"/>
    <col min="5381" max="5382" width="6.7109375" style="129" customWidth="1"/>
    <col min="5383" max="5383" width="5.5703125" style="129" customWidth="1"/>
    <col min="5384" max="5384" width="0.85546875" style="129" customWidth="1"/>
    <col min="5385" max="5385" width="9.7109375" style="129" customWidth="1"/>
    <col min="5386" max="5386" width="9.85546875" style="129" customWidth="1"/>
    <col min="5387" max="5387" width="6.42578125" style="129" customWidth="1"/>
    <col min="5388" max="5388" width="6.7109375" style="129" customWidth="1"/>
    <col min="5389" max="5389" width="4.85546875" style="129" customWidth="1"/>
    <col min="5390" max="5390" width="2.85546875" style="129" customWidth="1"/>
    <col min="5391" max="5632" width="9.140625" style="129"/>
    <col min="5633" max="5633" width="10.5703125" style="129" customWidth="1"/>
    <col min="5634" max="5634" width="5.28515625" style="129" customWidth="1"/>
    <col min="5635" max="5635" width="6.7109375" style="129" customWidth="1"/>
    <col min="5636" max="5636" width="6.5703125" style="129" customWidth="1"/>
    <col min="5637" max="5638" width="6.7109375" style="129" customWidth="1"/>
    <col min="5639" max="5639" width="5.5703125" style="129" customWidth="1"/>
    <col min="5640" max="5640" width="0.85546875" style="129" customWidth="1"/>
    <col min="5641" max="5641" width="9.7109375" style="129" customWidth="1"/>
    <col min="5642" max="5642" width="9.85546875" style="129" customWidth="1"/>
    <col min="5643" max="5643" width="6.42578125" style="129" customWidth="1"/>
    <col min="5644" max="5644" width="6.7109375" style="129" customWidth="1"/>
    <col min="5645" max="5645" width="4.85546875" style="129" customWidth="1"/>
    <col min="5646" max="5646" width="2.85546875" style="129" customWidth="1"/>
    <col min="5647" max="5888" width="9.140625" style="129"/>
    <col min="5889" max="5889" width="10.5703125" style="129" customWidth="1"/>
    <col min="5890" max="5890" width="5.28515625" style="129" customWidth="1"/>
    <col min="5891" max="5891" width="6.7109375" style="129" customWidth="1"/>
    <col min="5892" max="5892" width="6.5703125" style="129" customWidth="1"/>
    <col min="5893" max="5894" width="6.7109375" style="129" customWidth="1"/>
    <col min="5895" max="5895" width="5.5703125" style="129" customWidth="1"/>
    <col min="5896" max="5896" width="0.85546875" style="129" customWidth="1"/>
    <col min="5897" max="5897" width="9.7109375" style="129" customWidth="1"/>
    <col min="5898" max="5898" width="9.85546875" style="129" customWidth="1"/>
    <col min="5899" max="5899" width="6.42578125" style="129" customWidth="1"/>
    <col min="5900" max="5900" width="6.7109375" style="129" customWidth="1"/>
    <col min="5901" max="5901" width="4.85546875" style="129" customWidth="1"/>
    <col min="5902" max="5902" width="2.85546875" style="129" customWidth="1"/>
    <col min="5903" max="6144" width="9.140625" style="129"/>
    <col min="6145" max="6145" width="10.5703125" style="129" customWidth="1"/>
    <col min="6146" max="6146" width="5.28515625" style="129" customWidth="1"/>
    <col min="6147" max="6147" width="6.7109375" style="129" customWidth="1"/>
    <col min="6148" max="6148" width="6.5703125" style="129" customWidth="1"/>
    <col min="6149" max="6150" width="6.7109375" style="129" customWidth="1"/>
    <col min="6151" max="6151" width="5.5703125" style="129" customWidth="1"/>
    <col min="6152" max="6152" width="0.85546875" style="129" customWidth="1"/>
    <col min="6153" max="6153" width="9.7109375" style="129" customWidth="1"/>
    <col min="6154" max="6154" width="9.85546875" style="129" customWidth="1"/>
    <col min="6155" max="6155" width="6.42578125" style="129" customWidth="1"/>
    <col min="6156" max="6156" width="6.7109375" style="129" customWidth="1"/>
    <col min="6157" max="6157" width="4.85546875" style="129" customWidth="1"/>
    <col min="6158" max="6158" width="2.85546875" style="129" customWidth="1"/>
    <col min="6159" max="6400" width="9.140625" style="129"/>
    <col min="6401" max="6401" width="10.5703125" style="129" customWidth="1"/>
    <col min="6402" max="6402" width="5.28515625" style="129" customWidth="1"/>
    <col min="6403" max="6403" width="6.7109375" style="129" customWidth="1"/>
    <col min="6404" max="6404" width="6.5703125" style="129" customWidth="1"/>
    <col min="6405" max="6406" width="6.7109375" style="129" customWidth="1"/>
    <col min="6407" max="6407" width="5.5703125" style="129" customWidth="1"/>
    <col min="6408" max="6408" width="0.85546875" style="129" customWidth="1"/>
    <col min="6409" max="6409" width="9.7109375" style="129" customWidth="1"/>
    <col min="6410" max="6410" width="9.85546875" style="129" customWidth="1"/>
    <col min="6411" max="6411" width="6.42578125" style="129" customWidth="1"/>
    <col min="6412" max="6412" width="6.7109375" style="129" customWidth="1"/>
    <col min="6413" max="6413" width="4.85546875" style="129" customWidth="1"/>
    <col min="6414" max="6414" width="2.85546875" style="129" customWidth="1"/>
    <col min="6415" max="6656" width="9.140625" style="129"/>
    <col min="6657" max="6657" width="10.5703125" style="129" customWidth="1"/>
    <col min="6658" max="6658" width="5.28515625" style="129" customWidth="1"/>
    <col min="6659" max="6659" width="6.7109375" style="129" customWidth="1"/>
    <col min="6660" max="6660" width="6.5703125" style="129" customWidth="1"/>
    <col min="6661" max="6662" width="6.7109375" style="129" customWidth="1"/>
    <col min="6663" max="6663" width="5.5703125" style="129" customWidth="1"/>
    <col min="6664" max="6664" width="0.85546875" style="129" customWidth="1"/>
    <col min="6665" max="6665" width="9.7109375" style="129" customWidth="1"/>
    <col min="6666" max="6666" width="9.85546875" style="129" customWidth="1"/>
    <col min="6667" max="6667" width="6.42578125" style="129" customWidth="1"/>
    <col min="6668" max="6668" width="6.7109375" style="129" customWidth="1"/>
    <col min="6669" max="6669" width="4.85546875" style="129" customWidth="1"/>
    <col min="6670" max="6670" width="2.85546875" style="129" customWidth="1"/>
    <col min="6671" max="6912" width="9.140625" style="129"/>
    <col min="6913" max="6913" width="10.5703125" style="129" customWidth="1"/>
    <col min="6914" max="6914" width="5.28515625" style="129" customWidth="1"/>
    <col min="6915" max="6915" width="6.7109375" style="129" customWidth="1"/>
    <col min="6916" max="6916" width="6.5703125" style="129" customWidth="1"/>
    <col min="6917" max="6918" width="6.7109375" style="129" customWidth="1"/>
    <col min="6919" max="6919" width="5.5703125" style="129" customWidth="1"/>
    <col min="6920" max="6920" width="0.85546875" style="129" customWidth="1"/>
    <col min="6921" max="6921" width="9.7109375" style="129" customWidth="1"/>
    <col min="6922" max="6922" width="9.85546875" style="129" customWidth="1"/>
    <col min="6923" max="6923" width="6.42578125" style="129" customWidth="1"/>
    <col min="6924" max="6924" width="6.7109375" style="129" customWidth="1"/>
    <col min="6925" max="6925" width="4.85546875" style="129" customWidth="1"/>
    <col min="6926" max="6926" width="2.85546875" style="129" customWidth="1"/>
    <col min="6927" max="7168" width="9.140625" style="129"/>
    <col min="7169" max="7169" width="10.5703125" style="129" customWidth="1"/>
    <col min="7170" max="7170" width="5.28515625" style="129" customWidth="1"/>
    <col min="7171" max="7171" width="6.7109375" style="129" customWidth="1"/>
    <col min="7172" max="7172" width="6.5703125" style="129" customWidth="1"/>
    <col min="7173" max="7174" width="6.7109375" style="129" customWidth="1"/>
    <col min="7175" max="7175" width="5.5703125" style="129" customWidth="1"/>
    <col min="7176" max="7176" width="0.85546875" style="129" customWidth="1"/>
    <col min="7177" max="7177" width="9.7109375" style="129" customWidth="1"/>
    <col min="7178" max="7178" width="9.85546875" style="129" customWidth="1"/>
    <col min="7179" max="7179" width="6.42578125" style="129" customWidth="1"/>
    <col min="7180" max="7180" width="6.7109375" style="129" customWidth="1"/>
    <col min="7181" max="7181" width="4.85546875" style="129" customWidth="1"/>
    <col min="7182" max="7182" width="2.85546875" style="129" customWidth="1"/>
    <col min="7183" max="7424" width="9.140625" style="129"/>
    <col min="7425" max="7425" width="10.5703125" style="129" customWidth="1"/>
    <col min="7426" max="7426" width="5.28515625" style="129" customWidth="1"/>
    <col min="7427" max="7427" width="6.7109375" style="129" customWidth="1"/>
    <col min="7428" max="7428" width="6.5703125" style="129" customWidth="1"/>
    <col min="7429" max="7430" width="6.7109375" style="129" customWidth="1"/>
    <col min="7431" max="7431" width="5.5703125" style="129" customWidth="1"/>
    <col min="7432" max="7432" width="0.85546875" style="129" customWidth="1"/>
    <col min="7433" max="7433" width="9.7109375" style="129" customWidth="1"/>
    <col min="7434" max="7434" width="9.85546875" style="129" customWidth="1"/>
    <col min="7435" max="7435" width="6.42578125" style="129" customWidth="1"/>
    <col min="7436" max="7436" width="6.7109375" style="129" customWidth="1"/>
    <col min="7437" max="7437" width="4.85546875" style="129" customWidth="1"/>
    <col min="7438" max="7438" width="2.85546875" style="129" customWidth="1"/>
    <col min="7439" max="7680" width="9.140625" style="129"/>
    <col min="7681" max="7681" width="10.5703125" style="129" customWidth="1"/>
    <col min="7682" max="7682" width="5.28515625" style="129" customWidth="1"/>
    <col min="7683" max="7683" width="6.7109375" style="129" customWidth="1"/>
    <col min="7684" max="7684" width="6.5703125" style="129" customWidth="1"/>
    <col min="7685" max="7686" width="6.7109375" style="129" customWidth="1"/>
    <col min="7687" max="7687" width="5.5703125" style="129" customWidth="1"/>
    <col min="7688" max="7688" width="0.85546875" style="129" customWidth="1"/>
    <col min="7689" max="7689" width="9.7109375" style="129" customWidth="1"/>
    <col min="7690" max="7690" width="9.85546875" style="129" customWidth="1"/>
    <col min="7691" max="7691" width="6.42578125" style="129" customWidth="1"/>
    <col min="7692" max="7692" width="6.7109375" style="129" customWidth="1"/>
    <col min="7693" max="7693" width="4.85546875" style="129" customWidth="1"/>
    <col min="7694" max="7694" width="2.85546875" style="129" customWidth="1"/>
    <col min="7695" max="7936" width="9.140625" style="129"/>
    <col min="7937" max="7937" width="10.5703125" style="129" customWidth="1"/>
    <col min="7938" max="7938" width="5.28515625" style="129" customWidth="1"/>
    <col min="7939" max="7939" width="6.7109375" style="129" customWidth="1"/>
    <col min="7940" max="7940" width="6.5703125" style="129" customWidth="1"/>
    <col min="7941" max="7942" width="6.7109375" style="129" customWidth="1"/>
    <col min="7943" max="7943" width="5.5703125" style="129" customWidth="1"/>
    <col min="7944" max="7944" width="0.85546875" style="129" customWidth="1"/>
    <col min="7945" max="7945" width="9.7109375" style="129" customWidth="1"/>
    <col min="7946" max="7946" width="9.85546875" style="129" customWidth="1"/>
    <col min="7947" max="7947" width="6.42578125" style="129" customWidth="1"/>
    <col min="7948" max="7948" width="6.7109375" style="129" customWidth="1"/>
    <col min="7949" max="7949" width="4.85546875" style="129" customWidth="1"/>
    <col min="7950" max="7950" width="2.85546875" style="129" customWidth="1"/>
    <col min="7951" max="8192" width="9.140625" style="129"/>
    <col min="8193" max="8193" width="10.5703125" style="129" customWidth="1"/>
    <col min="8194" max="8194" width="5.28515625" style="129" customWidth="1"/>
    <col min="8195" max="8195" width="6.7109375" style="129" customWidth="1"/>
    <col min="8196" max="8196" width="6.5703125" style="129" customWidth="1"/>
    <col min="8197" max="8198" width="6.7109375" style="129" customWidth="1"/>
    <col min="8199" max="8199" width="5.5703125" style="129" customWidth="1"/>
    <col min="8200" max="8200" width="0.85546875" style="129" customWidth="1"/>
    <col min="8201" max="8201" width="9.7109375" style="129" customWidth="1"/>
    <col min="8202" max="8202" width="9.85546875" style="129" customWidth="1"/>
    <col min="8203" max="8203" width="6.42578125" style="129" customWidth="1"/>
    <col min="8204" max="8204" width="6.7109375" style="129" customWidth="1"/>
    <col min="8205" max="8205" width="4.85546875" style="129" customWidth="1"/>
    <col min="8206" max="8206" width="2.85546875" style="129" customWidth="1"/>
    <col min="8207" max="8448" width="9.140625" style="129"/>
    <col min="8449" max="8449" width="10.5703125" style="129" customWidth="1"/>
    <col min="8450" max="8450" width="5.28515625" style="129" customWidth="1"/>
    <col min="8451" max="8451" width="6.7109375" style="129" customWidth="1"/>
    <col min="8452" max="8452" width="6.5703125" style="129" customWidth="1"/>
    <col min="8453" max="8454" width="6.7109375" style="129" customWidth="1"/>
    <col min="8455" max="8455" width="5.5703125" style="129" customWidth="1"/>
    <col min="8456" max="8456" width="0.85546875" style="129" customWidth="1"/>
    <col min="8457" max="8457" width="9.7109375" style="129" customWidth="1"/>
    <col min="8458" max="8458" width="9.85546875" style="129" customWidth="1"/>
    <col min="8459" max="8459" width="6.42578125" style="129" customWidth="1"/>
    <col min="8460" max="8460" width="6.7109375" style="129" customWidth="1"/>
    <col min="8461" max="8461" width="4.85546875" style="129" customWidth="1"/>
    <col min="8462" max="8462" width="2.85546875" style="129" customWidth="1"/>
    <col min="8463" max="8704" width="9.140625" style="129"/>
    <col min="8705" max="8705" width="10.5703125" style="129" customWidth="1"/>
    <col min="8706" max="8706" width="5.28515625" style="129" customWidth="1"/>
    <col min="8707" max="8707" width="6.7109375" style="129" customWidth="1"/>
    <col min="8708" max="8708" width="6.5703125" style="129" customWidth="1"/>
    <col min="8709" max="8710" width="6.7109375" style="129" customWidth="1"/>
    <col min="8711" max="8711" width="5.5703125" style="129" customWidth="1"/>
    <col min="8712" max="8712" width="0.85546875" style="129" customWidth="1"/>
    <col min="8713" max="8713" width="9.7109375" style="129" customWidth="1"/>
    <col min="8714" max="8714" width="9.85546875" style="129" customWidth="1"/>
    <col min="8715" max="8715" width="6.42578125" style="129" customWidth="1"/>
    <col min="8716" max="8716" width="6.7109375" style="129" customWidth="1"/>
    <col min="8717" max="8717" width="4.85546875" style="129" customWidth="1"/>
    <col min="8718" max="8718" width="2.85546875" style="129" customWidth="1"/>
    <col min="8719" max="8960" width="9.140625" style="129"/>
    <col min="8961" max="8961" width="10.5703125" style="129" customWidth="1"/>
    <col min="8962" max="8962" width="5.28515625" style="129" customWidth="1"/>
    <col min="8963" max="8963" width="6.7109375" style="129" customWidth="1"/>
    <col min="8964" max="8964" width="6.5703125" style="129" customWidth="1"/>
    <col min="8965" max="8966" width="6.7109375" style="129" customWidth="1"/>
    <col min="8967" max="8967" width="5.5703125" style="129" customWidth="1"/>
    <col min="8968" max="8968" width="0.85546875" style="129" customWidth="1"/>
    <col min="8969" max="8969" width="9.7109375" style="129" customWidth="1"/>
    <col min="8970" max="8970" width="9.85546875" style="129" customWidth="1"/>
    <col min="8971" max="8971" width="6.42578125" style="129" customWidth="1"/>
    <col min="8972" max="8972" width="6.7109375" style="129" customWidth="1"/>
    <col min="8973" max="8973" width="4.85546875" style="129" customWidth="1"/>
    <col min="8974" max="8974" width="2.85546875" style="129" customWidth="1"/>
    <col min="8975" max="9216" width="9.140625" style="129"/>
    <col min="9217" max="9217" width="10.5703125" style="129" customWidth="1"/>
    <col min="9218" max="9218" width="5.28515625" style="129" customWidth="1"/>
    <col min="9219" max="9219" width="6.7109375" style="129" customWidth="1"/>
    <col min="9220" max="9220" width="6.5703125" style="129" customWidth="1"/>
    <col min="9221" max="9222" width="6.7109375" style="129" customWidth="1"/>
    <col min="9223" max="9223" width="5.5703125" style="129" customWidth="1"/>
    <col min="9224" max="9224" width="0.85546875" style="129" customWidth="1"/>
    <col min="9225" max="9225" width="9.7109375" style="129" customWidth="1"/>
    <col min="9226" max="9226" width="9.85546875" style="129" customWidth="1"/>
    <col min="9227" max="9227" width="6.42578125" style="129" customWidth="1"/>
    <col min="9228" max="9228" width="6.7109375" style="129" customWidth="1"/>
    <col min="9229" max="9229" width="4.85546875" style="129" customWidth="1"/>
    <col min="9230" max="9230" width="2.85546875" style="129" customWidth="1"/>
    <col min="9231" max="9472" width="9.140625" style="129"/>
    <col min="9473" max="9473" width="10.5703125" style="129" customWidth="1"/>
    <col min="9474" max="9474" width="5.28515625" style="129" customWidth="1"/>
    <col min="9475" max="9475" width="6.7109375" style="129" customWidth="1"/>
    <col min="9476" max="9476" width="6.5703125" style="129" customWidth="1"/>
    <col min="9477" max="9478" width="6.7109375" style="129" customWidth="1"/>
    <col min="9479" max="9479" width="5.5703125" style="129" customWidth="1"/>
    <col min="9480" max="9480" width="0.85546875" style="129" customWidth="1"/>
    <col min="9481" max="9481" width="9.7109375" style="129" customWidth="1"/>
    <col min="9482" max="9482" width="9.85546875" style="129" customWidth="1"/>
    <col min="9483" max="9483" width="6.42578125" style="129" customWidth="1"/>
    <col min="9484" max="9484" width="6.7109375" style="129" customWidth="1"/>
    <col min="9485" max="9485" width="4.85546875" style="129" customWidth="1"/>
    <col min="9486" max="9486" width="2.85546875" style="129" customWidth="1"/>
    <col min="9487" max="9728" width="9.140625" style="129"/>
    <col min="9729" max="9729" width="10.5703125" style="129" customWidth="1"/>
    <col min="9730" max="9730" width="5.28515625" style="129" customWidth="1"/>
    <col min="9731" max="9731" width="6.7109375" style="129" customWidth="1"/>
    <col min="9732" max="9732" width="6.5703125" style="129" customWidth="1"/>
    <col min="9733" max="9734" width="6.7109375" style="129" customWidth="1"/>
    <col min="9735" max="9735" width="5.5703125" style="129" customWidth="1"/>
    <col min="9736" max="9736" width="0.85546875" style="129" customWidth="1"/>
    <col min="9737" max="9737" width="9.7109375" style="129" customWidth="1"/>
    <col min="9738" max="9738" width="9.85546875" style="129" customWidth="1"/>
    <col min="9739" max="9739" width="6.42578125" style="129" customWidth="1"/>
    <col min="9740" max="9740" width="6.7109375" style="129" customWidth="1"/>
    <col min="9741" max="9741" width="4.85546875" style="129" customWidth="1"/>
    <col min="9742" max="9742" width="2.85546875" style="129" customWidth="1"/>
    <col min="9743" max="9984" width="9.140625" style="129"/>
    <col min="9985" max="9985" width="10.5703125" style="129" customWidth="1"/>
    <col min="9986" max="9986" width="5.28515625" style="129" customWidth="1"/>
    <col min="9987" max="9987" width="6.7109375" style="129" customWidth="1"/>
    <col min="9988" max="9988" width="6.5703125" style="129" customWidth="1"/>
    <col min="9989" max="9990" width="6.7109375" style="129" customWidth="1"/>
    <col min="9991" max="9991" width="5.5703125" style="129" customWidth="1"/>
    <col min="9992" max="9992" width="0.85546875" style="129" customWidth="1"/>
    <col min="9993" max="9993" width="9.7109375" style="129" customWidth="1"/>
    <col min="9994" max="9994" width="9.85546875" style="129" customWidth="1"/>
    <col min="9995" max="9995" width="6.42578125" style="129" customWidth="1"/>
    <col min="9996" max="9996" width="6.7109375" style="129" customWidth="1"/>
    <col min="9997" max="9997" width="4.85546875" style="129" customWidth="1"/>
    <col min="9998" max="9998" width="2.85546875" style="129" customWidth="1"/>
    <col min="9999" max="10240" width="9.140625" style="129"/>
    <col min="10241" max="10241" width="10.5703125" style="129" customWidth="1"/>
    <col min="10242" max="10242" width="5.28515625" style="129" customWidth="1"/>
    <col min="10243" max="10243" width="6.7109375" style="129" customWidth="1"/>
    <col min="10244" max="10244" width="6.5703125" style="129" customWidth="1"/>
    <col min="10245" max="10246" width="6.7109375" style="129" customWidth="1"/>
    <col min="10247" max="10247" width="5.5703125" style="129" customWidth="1"/>
    <col min="10248" max="10248" width="0.85546875" style="129" customWidth="1"/>
    <col min="10249" max="10249" width="9.7109375" style="129" customWidth="1"/>
    <col min="10250" max="10250" width="9.85546875" style="129" customWidth="1"/>
    <col min="10251" max="10251" width="6.42578125" style="129" customWidth="1"/>
    <col min="10252" max="10252" width="6.7109375" style="129" customWidth="1"/>
    <col min="10253" max="10253" width="4.85546875" style="129" customWidth="1"/>
    <col min="10254" max="10254" width="2.85546875" style="129" customWidth="1"/>
    <col min="10255" max="10496" width="9.140625" style="129"/>
    <col min="10497" max="10497" width="10.5703125" style="129" customWidth="1"/>
    <col min="10498" max="10498" width="5.28515625" style="129" customWidth="1"/>
    <col min="10499" max="10499" width="6.7109375" style="129" customWidth="1"/>
    <col min="10500" max="10500" width="6.5703125" style="129" customWidth="1"/>
    <col min="10501" max="10502" width="6.7109375" style="129" customWidth="1"/>
    <col min="10503" max="10503" width="5.5703125" style="129" customWidth="1"/>
    <col min="10504" max="10504" width="0.85546875" style="129" customWidth="1"/>
    <col min="10505" max="10505" width="9.7109375" style="129" customWidth="1"/>
    <col min="10506" max="10506" width="9.85546875" style="129" customWidth="1"/>
    <col min="10507" max="10507" width="6.42578125" style="129" customWidth="1"/>
    <col min="10508" max="10508" width="6.7109375" style="129" customWidth="1"/>
    <col min="10509" max="10509" width="4.85546875" style="129" customWidth="1"/>
    <col min="10510" max="10510" width="2.85546875" style="129" customWidth="1"/>
    <col min="10511" max="10752" width="9.140625" style="129"/>
    <col min="10753" max="10753" width="10.5703125" style="129" customWidth="1"/>
    <col min="10754" max="10754" width="5.28515625" style="129" customWidth="1"/>
    <col min="10755" max="10755" width="6.7109375" style="129" customWidth="1"/>
    <col min="10756" max="10756" width="6.5703125" style="129" customWidth="1"/>
    <col min="10757" max="10758" width="6.7109375" style="129" customWidth="1"/>
    <col min="10759" max="10759" width="5.5703125" style="129" customWidth="1"/>
    <col min="10760" max="10760" width="0.85546875" style="129" customWidth="1"/>
    <col min="10761" max="10761" width="9.7109375" style="129" customWidth="1"/>
    <col min="10762" max="10762" width="9.85546875" style="129" customWidth="1"/>
    <col min="10763" max="10763" width="6.42578125" style="129" customWidth="1"/>
    <col min="10764" max="10764" width="6.7109375" style="129" customWidth="1"/>
    <col min="10765" max="10765" width="4.85546875" style="129" customWidth="1"/>
    <col min="10766" max="10766" width="2.85546875" style="129" customWidth="1"/>
    <col min="10767" max="11008" width="9.140625" style="129"/>
    <col min="11009" max="11009" width="10.5703125" style="129" customWidth="1"/>
    <col min="11010" max="11010" width="5.28515625" style="129" customWidth="1"/>
    <col min="11011" max="11011" width="6.7109375" style="129" customWidth="1"/>
    <col min="11012" max="11012" width="6.5703125" style="129" customWidth="1"/>
    <col min="11013" max="11014" width="6.7109375" style="129" customWidth="1"/>
    <col min="11015" max="11015" width="5.5703125" style="129" customWidth="1"/>
    <col min="11016" max="11016" width="0.85546875" style="129" customWidth="1"/>
    <col min="11017" max="11017" width="9.7109375" style="129" customWidth="1"/>
    <col min="11018" max="11018" width="9.85546875" style="129" customWidth="1"/>
    <col min="11019" max="11019" width="6.42578125" style="129" customWidth="1"/>
    <col min="11020" max="11020" width="6.7109375" style="129" customWidth="1"/>
    <col min="11021" max="11021" width="4.85546875" style="129" customWidth="1"/>
    <col min="11022" max="11022" width="2.85546875" style="129" customWidth="1"/>
    <col min="11023" max="11264" width="9.140625" style="129"/>
    <col min="11265" max="11265" width="10.5703125" style="129" customWidth="1"/>
    <col min="11266" max="11266" width="5.28515625" style="129" customWidth="1"/>
    <col min="11267" max="11267" width="6.7109375" style="129" customWidth="1"/>
    <col min="11268" max="11268" width="6.5703125" style="129" customWidth="1"/>
    <col min="11269" max="11270" width="6.7109375" style="129" customWidth="1"/>
    <col min="11271" max="11271" width="5.5703125" style="129" customWidth="1"/>
    <col min="11272" max="11272" width="0.85546875" style="129" customWidth="1"/>
    <col min="11273" max="11273" width="9.7109375" style="129" customWidth="1"/>
    <col min="11274" max="11274" width="9.85546875" style="129" customWidth="1"/>
    <col min="11275" max="11275" width="6.42578125" style="129" customWidth="1"/>
    <col min="11276" max="11276" width="6.7109375" style="129" customWidth="1"/>
    <col min="11277" max="11277" width="4.85546875" style="129" customWidth="1"/>
    <col min="11278" max="11278" width="2.85546875" style="129" customWidth="1"/>
    <col min="11279" max="11520" width="9.140625" style="129"/>
    <col min="11521" max="11521" width="10.5703125" style="129" customWidth="1"/>
    <col min="11522" max="11522" width="5.28515625" style="129" customWidth="1"/>
    <col min="11523" max="11523" width="6.7109375" style="129" customWidth="1"/>
    <col min="11524" max="11524" width="6.5703125" style="129" customWidth="1"/>
    <col min="11525" max="11526" width="6.7109375" style="129" customWidth="1"/>
    <col min="11527" max="11527" width="5.5703125" style="129" customWidth="1"/>
    <col min="11528" max="11528" width="0.85546875" style="129" customWidth="1"/>
    <col min="11529" max="11529" width="9.7109375" style="129" customWidth="1"/>
    <col min="11530" max="11530" width="9.85546875" style="129" customWidth="1"/>
    <col min="11531" max="11531" width="6.42578125" style="129" customWidth="1"/>
    <col min="11532" max="11532" width="6.7109375" style="129" customWidth="1"/>
    <col min="11533" max="11533" width="4.85546875" style="129" customWidth="1"/>
    <col min="11534" max="11534" width="2.85546875" style="129" customWidth="1"/>
    <col min="11535" max="11776" width="9.140625" style="129"/>
    <col min="11777" max="11777" width="10.5703125" style="129" customWidth="1"/>
    <col min="11778" max="11778" width="5.28515625" style="129" customWidth="1"/>
    <col min="11779" max="11779" width="6.7109375" style="129" customWidth="1"/>
    <col min="11780" max="11780" width="6.5703125" style="129" customWidth="1"/>
    <col min="11781" max="11782" width="6.7109375" style="129" customWidth="1"/>
    <col min="11783" max="11783" width="5.5703125" style="129" customWidth="1"/>
    <col min="11784" max="11784" width="0.85546875" style="129" customWidth="1"/>
    <col min="11785" max="11785" width="9.7109375" style="129" customWidth="1"/>
    <col min="11786" max="11786" width="9.85546875" style="129" customWidth="1"/>
    <col min="11787" max="11787" width="6.42578125" style="129" customWidth="1"/>
    <col min="11788" max="11788" width="6.7109375" style="129" customWidth="1"/>
    <col min="11789" max="11789" width="4.85546875" style="129" customWidth="1"/>
    <col min="11790" max="11790" width="2.85546875" style="129" customWidth="1"/>
    <col min="11791" max="12032" width="9.140625" style="129"/>
    <col min="12033" max="12033" width="10.5703125" style="129" customWidth="1"/>
    <col min="12034" max="12034" width="5.28515625" style="129" customWidth="1"/>
    <col min="12035" max="12035" width="6.7109375" style="129" customWidth="1"/>
    <col min="12036" max="12036" width="6.5703125" style="129" customWidth="1"/>
    <col min="12037" max="12038" width="6.7109375" style="129" customWidth="1"/>
    <col min="12039" max="12039" width="5.5703125" style="129" customWidth="1"/>
    <col min="12040" max="12040" width="0.85546875" style="129" customWidth="1"/>
    <col min="12041" max="12041" width="9.7109375" style="129" customWidth="1"/>
    <col min="12042" max="12042" width="9.85546875" style="129" customWidth="1"/>
    <col min="12043" max="12043" width="6.42578125" style="129" customWidth="1"/>
    <col min="12044" max="12044" width="6.7109375" style="129" customWidth="1"/>
    <col min="12045" max="12045" width="4.85546875" style="129" customWidth="1"/>
    <col min="12046" max="12046" width="2.85546875" style="129" customWidth="1"/>
    <col min="12047" max="12288" width="9.140625" style="129"/>
    <col min="12289" max="12289" width="10.5703125" style="129" customWidth="1"/>
    <col min="12290" max="12290" width="5.28515625" style="129" customWidth="1"/>
    <col min="12291" max="12291" width="6.7109375" style="129" customWidth="1"/>
    <col min="12292" max="12292" width="6.5703125" style="129" customWidth="1"/>
    <col min="12293" max="12294" width="6.7109375" style="129" customWidth="1"/>
    <col min="12295" max="12295" width="5.5703125" style="129" customWidth="1"/>
    <col min="12296" max="12296" width="0.85546875" style="129" customWidth="1"/>
    <col min="12297" max="12297" width="9.7109375" style="129" customWidth="1"/>
    <col min="12298" max="12298" width="9.85546875" style="129" customWidth="1"/>
    <col min="12299" max="12299" width="6.42578125" style="129" customWidth="1"/>
    <col min="12300" max="12300" width="6.7109375" style="129" customWidth="1"/>
    <col min="12301" max="12301" width="4.85546875" style="129" customWidth="1"/>
    <col min="12302" max="12302" width="2.85546875" style="129" customWidth="1"/>
    <col min="12303" max="12544" width="9.140625" style="129"/>
    <col min="12545" max="12545" width="10.5703125" style="129" customWidth="1"/>
    <col min="12546" max="12546" width="5.28515625" style="129" customWidth="1"/>
    <col min="12547" max="12547" width="6.7109375" style="129" customWidth="1"/>
    <col min="12548" max="12548" width="6.5703125" style="129" customWidth="1"/>
    <col min="12549" max="12550" width="6.7109375" style="129" customWidth="1"/>
    <col min="12551" max="12551" width="5.5703125" style="129" customWidth="1"/>
    <col min="12552" max="12552" width="0.85546875" style="129" customWidth="1"/>
    <col min="12553" max="12553" width="9.7109375" style="129" customWidth="1"/>
    <col min="12554" max="12554" width="9.85546875" style="129" customWidth="1"/>
    <col min="12555" max="12555" width="6.42578125" style="129" customWidth="1"/>
    <col min="12556" max="12556" width="6.7109375" style="129" customWidth="1"/>
    <col min="12557" max="12557" width="4.85546875" style="129" customWidth="1"/>
    <col min="12558" max="12558" width="2.85546875" style="129" customWidth="1"/>
    <col min="12559" max="12800" width="9.140625" style="129"/>
    <col min="12801" max="12801" width="10.5703125" style="129" customWidth="1"/>
    <col min="12802" max="12802" width="5.28515625" style="129" customWidth="1"/>
    <col min="12803" max="12803" width="6.7109375" style="129" customWidth="1"/>
    <col min="12804" max="12804" width="6.5703125" style="129" customWidth="1"/>
    <col min="12805" max="12806" width="6.7109375" style="129" customWidth="1"/>
    <col min="12807" max="12807" width="5.5703125" style="129" customWidth="1"/>
    <col min="12808" max="12808" width="0.85546875" style="129" customWidth="1"/>
    <col min="12809" max="12809" width="9.7109375" style="129" customWidth="1"/>
    <col min="12810" max="12810" width="9.85546875" style="129" customWidth="1"/>
    <col min="12811" max="12811" width="6.42578125" style="129" customWidth="1"/>
    <col min="12812" max="12812" width="6.7109375" style="129" customWidth="1"/>
    <col min="12813" max="12813" width="4.85546875" style="129" customWidth="1"/>
    <col min="12814" max="12814" width="2.85546875" style="129" customWidth="1"/>
    <col min="12815" max="13056" width="9.140625" style="129"/>
    <col min="13057" max="13057" width="10.5703125" style="129" customWidth="1"/>
    <col min="13058" max="13058" width="5.28515625" style="129" customWidth="1"/>
    <col min="13059" max="13059" width="6.7109375" style="129" customWidth="1"/>
    <col min="13060" max="13060" width="6.5703125" style="129" customWidth="1"/>
    <col min="13061" max="13062" width="6.7109375" style="129" customWidth="1"/>
    <col min="13063" max="13063" width="5.5703125" style="129" customWidth="1"/>
    <col min="13064" max="13064" width="0.85546875" style="129" customWidth="1"/>
    <col min="13065" max="13065" width="9.7109375" style="129" customWidth="1"/>
    <col min="13066" max="13066" width="9.85546875" style="129" customWidth="1"/>
    <col min="13067" max="13067" width="6.42578125" style="129" customWidth="1"/>
    <col min="13068" max="13068" width="6.7109375" style="129" customWidth="1"/>
    <col min="13069" max="13069" width="4.85546875" style="129" customWidth="1"/>
    <col min="13070" max="13070" width="2.85546875" style="129" customWidth="1"/>
    <col min="13071" max="13312" width="9.140625" style="129"/>
    <col min="13313" max="13313" width="10.5703125" style="129" customWidth="1"/>
    <col min="13314" max="13314" width="5.28515625" style="129" customWidth="1"/>
    <col min="13315" max="13315" width="6.7109375" style="129" customWidth="1"/>
    <col min="13316" max="13316" width="6.5703125" style="129" customWidth="1"/>
    <col min="13317" max="13318" width="6.7109375" style="129" customWidth="1"/>
    <col min="13319" max="13319" width="5.5703125" style="129" customWidth="1"/>
    <col min="13320" max="13320" width="0.85546875" style="129" customWidth="1"/>
    <col min="13321" max="13321" width="9.7109375" style="129" customWidth="1"/>
    <col min="13322" max="13322" width="9.85546875" style="129" customWidth="1"/>
    <col min="13323" max="13323" width="6.42578125" style="129" customWidth="1"/>
    <col min="13324" max="13324" width="6.7109375" style="129" customWidth="1"/>
    <col min="13325" max="13325" width="4.85546875" style="129" customWidth="1"/>
    <col min="13326" max="13326" width="2.85546875" style="129" customWidth="1"/>
    <col min="13327" max="13568" width="9.140625" style="129"/>
    <col min="13569" max="13569" width="10.5703125" style="129" customWidth="1"/>
    <col min="13570" max="13570" width="5.28515625" style="129" customWidth="1"/>
    <col min="13571" max="13571" width="6.7109375" style="129" customWidth="1"/>
    <col min="13572" max="13572" width="6.5703125" style="129" customWidth="1"/>
    <col min="13573" max="13574" width="6.7109375" style="129" customWidth="1"/>
    <col min="13575" max="13575" width="5.5703125" style="129" customWidth="1"/>
    <col min="13576" max="13576" width="0.85546875" style="129" customWidth="1"/>
    <col min="13577" max="13577" width="9.7109375" style="129" customWidth="1"/>
    <col min="13578" max="13578" width="9.85546875" style="129" customWidth="1"/>
    <col min="13579" max="13579" width="6.42578125" style="129" customWidth="1"/>
    <col min="13580" max="13580" width="6.7109375" style="129" customWidth="1"/>
    <col min="13581" max="13581" width="4.85546875" style="129" customWidth="1"/>
    <col min="13582" max="13582" width="2.85546875" style="129" customWidth="1"/>
    <col min="13583" max="13824" width="9.140625" style="129"/>
    <col min="13825" max="13825" width="10.5703125" style="129" customWidth="1"/>
    <col min="13826" max="13826" width="5.28515625" style="129" customWidth="1"/>
    <col min="13827" max="13827" width="6.7109375" style="129" customWidth="1"/>
    <col min="13828" max="13828" width="6.5703125" style="129" customWidth="1"/>
    <col min="13829" max="13830" width="6.7109375" style="129" customWidth="1"/>
    <col min="13831" max="13831" width="5.5703125" style="129" customWidth="1"/>
    <col min="13832" max="13832" width="0.85546875" style="129" customWidth="1"/>
    <col min="13833" max="13833" width="9.7109375" style="129" customWidth="1"/>
    <col min="13834" max="13834" width="9.85546875" style="129" customWidth="1"/>
    <col min="13835" max="13835" width="6.42578125" style="129" customWidth="1"/>
    <col min="13836" max="13836" width="6.7109375" style="129" customWidth="1"/>
    <col min="13837" max="13837" width="4.85546875" style="129" customWidth="1"/>
    <col min="13838" max="13838" width="2.85546875" style="129" customWidth="1"/>
    <col min="13839" max="14080" width="9.140625" style="129"/>
    <col min="14081" max="14081" width="10.5703125" style="129" customWidth="1"/>
    <col min="14082" max="14082" width="5.28515625" style="129" customWidth="1"/>
    <col min="14083" max="14083" width="6.7109375" style="129" customWidth="1"/>
    <col min="14084" max="14084" width="6.5703125" style="129" customWidth="1"/>
    <col min="14085" max="14086" width="6.7109375" style="129" customWidth="1"/>
    <col min="14087" max="14087" width="5.5703125" style="129" customWidth="1"/>
    <col min="14088" max="14088" width="0.85546875" style="129" customWidth="1"/>
    <col min="14089" max="14089" width="9.7109375" style="129" customWidth="1"/>
    <col min="14090" max="14090" width="9.85546875" style="129" customWidth="1"/>
    <col min="14091" max="14091" width="6.42578125" style="129" customWidth="1"/>
    <col min="14092" max="14092" width="6.7109375" style="129" customWidth="1"/>
    <col min="14093" max="14093" width="4.85546875" style="129" customWidth="1"/>
    <col min="14094" max="14094" width="2.85546875" style="129" customWidth="1"/>
    <col min="14095" max="14336" width="9.140625" style="129"/>
    <col min="14337" max="14337" width="10.5703125" style="129" customWidth="1"/>
    <col min="14338" max="14338" width="5.28515625" style="129" customWidth="1"/>
    <col min="14339" max="14339" width="6.7109375" style="129" customWidth="1"/>
    <col min="14340" max="14340" width="6.5703125" style="129" customWidth="1"/>
    <col min="14341" max="14342" width="6.7109375" style="129" customWidth="1"/>
    <col min="14343" max="14343" width="5.5703125" style="129" customWidth="1"/>
    <col min="14344" max="14344" width="0.85546875" style="129" customWidth="1"/>
    <col min="14345" max="14345" width="9.7109375" style="129" customWidth="1"/>
    <col min="14346" max="14346" width="9.85546875" style="129" customWidth="1"/>
    <col min="14347" max="14347" width="6.42578125" style="129" customWidth="1"/>
    <col min="14348" max="14348" width="6.7109375" style="129" customWidth="1"/>
    <col min="14349" max="14349" width="4.85546875" style="129" customWidth="1"/>
    <col min="14350" max="14350" width="2.85546875" style="129" customWidth="1"/>
    <col min="14351" max="14592" width="9.140625" style="129"/>
    <col min="14593" max="14593" width="10.5703125" style="129" customWidth="1"/>
    <col min="14594" max="14594" width="5.28515625" style="129" customWidth="1"/>
    <col min="14595" max="14595" width="6.7109375" style="129" customWidth="1"/>
    <col min="14596" max="14596" width="6.5703125" style="129" customWidth="1"/>
    <col min="14597" max="14598" width="6.7109375" style="129" customWidth="1"/>
    <col min="14599" max="14599" width="5.5703125" style="129" customWidth="1"/>
    <col min="14600" max="14600" width="0.85546875" style="129" customWidth="1"/>
    <col min="14601" max="14601" width="9.7109375" style="129" customWidth="1"/>
    <col min="14602" max="14602" width="9.85546875" style="129" customWidth="1"/>
    <col min="14603" max="14603" width="6.42578125" style="129" customWidth="1"/>
    <col min="14604" max="14604" width="6.7109375" style="129" customWidth="1"/>
    <col min="14605" max="14605" width="4.85546875" style="129" customWidth="1"/>
    <col min="14606" max="14606" width="2.85546875" style="129" customWidth="1"/>
    <col min="14607" max="14848" width="9.140625" style="129"/>
    <col min="14849" max="14849" width="10.5703125" style="129" customWidth="1"/>
    <col min="14850" max="14850" width="5.28515625" style="129" customWidth="1"/>
    <col min="14851" max="14851" width="6.7109375" style="129" customWidth="1"/>
    <col min="14852" max="14852" width="6.5703125" style="129" customWidth="1"/>
    <col min="14853" max="14854" width="6.7109375" style="129" customWidth="1"/>
    <col min="14855" max="14855" width="5.5703125" style="129" customWidth="1"/>
    <col min="14856" max="14856" width="0.85546875" style="129" customWidth="1"/>
    <col min="14857" max="14857" width="9.7109375" style="129" customWidth="1"/>
    <col min="14858" max="14858" width="9.85546875" style="129" customWidth="1"/>
    <col min="14859" max="14859" width="6.42578125" style="129" customWidth="1"/>
    <col min="14860" max="14860" width="6.7109375" style="129" customWidth="1"/>
    <col min="14861" max="14861" width="4.85546875" style="129" customWidth="1"/>
    <col min="14862" max="14862" width="2.85546875" style="129" customWidth="1"/>
    <col min="14863" max="15104" width="9.140625" style="129"/>
    <col min="15105" max="15105" width="10.5703125" style="129" customWidth="1"/>
    <col min="15106" max="15106" width="5.28515625" style="129" customWidth="1"/>
    <col min="15107" max="15107" width="6.7109375" style="129" customWidth="1"/>
    <col min="15108" max="15108" width="6.5703125" style="129" customWidth="1"/>
    <col min="15109" max="15110" width="6.7109375" style="129" customWidth="1"/>
    <col min="15111" max="15111" width="5.5703125" style="129" customWidth="1"/>
    <col min="15112" max="15112" width="0.85546875" style="129" customWidth="1"/>
    <col min="15113" max="15113" width="9.7109375" style="129" customWidth="1"/>
    <col min="15114" max="15114" width="9.85546875" style="129" customWidth="1"/>
    <col min="15115" max="15115" width="6.42578125" style="129" customWidth="1"/>
    <col min="15116" max="15116" width="6.7109375" style="129" customWidth="1"/>
    <col min="15117" max="15117" width="4.85546875" style="129" customWidth="1"/>
    <col min="15118" max="15118" width="2.85546875" style="129" customWidth="1"/>
    <col min="15119" max="15360" width="9.140625" style="129"/>
    <col min="15361" max="15361" width="10.5703125" style="129" customWidth="1"/>
    <col min="15362" max="15362" width="5.28515625" style="129" customWidth="1"/>
    <col min="15363" max="15363" width="6.7109375" style="129" customWidth="1"/>
    <col min="15364" max="15364" width="6.5703125" style="129" customWidth="1"/>
    <col min="15365" max="15366" width="6.7109375" style="129" customWidth="1"/>
    <col min="15367" max="15367" width="5.5703125" style="129" customWidth="1"/>
    <col min="15368" max="15368" width="0.85546875" style="129" customWidth="1"/>
    <col min="15369" max="15369" width="9.7109375" style="129" customWidth="1"/>
    <col min="15370" max="15370" width="9.85546875" style="129" customWidth="1"/>
    <col min="15371" max="15371" width="6.42578125" style="129" customWidth="1"/>
    <col min="15372" max="15372" width="6.7109375" style="129" customWidth="1"/>
    <col min="15373" max="15373" width="4.85546875" style="129" customWidth="1"/>
    <col min="15374" max="15374" width="2.85546875" style="129" customWidth="1"/>
    <col min="15375" max="15616" width="9.140625" style="129"/>
    <col min="15617" max="15617" width="10.5703125" style="129" customWidth="1"/>
    <col min="15618" max="15618" width="5.28515625" style="129" customWidth="1"/>
    <col min="15619" max="15619" width="6.7109375" style="129" customWidth="1"/>
    <col min="15620" max="15620" width="6.5703125" style="129" customWidth="1"/>
    <col min="15621" max="15622" width="6.7109375" style="129" customWidth="1"/>
    <col min="15623" max="15623" width="5.5703125" style="129" customWidth="1"/>
    <col min="15624" max="15624" width="0.85546875" style="129" customWidth="1"/>
    <col min="15625" max="15625" width="9.7109375" style="129" customWidth="1"/>
    <col min="15626" max="15626" width="9.85546875" style="129" customWidth="1"/>
    <col min="15627" max="15627" width="6.42578125" style="129" customWidth="1"/>
    <col min="15628" max="15628" width="6.7109375" style="129" customWidth="1"/>
    <col min="15629" max="15629" width="4.85546875" style="129" customWidth="1"/>
    <col min="15630" max="15630" width="2.85546875" style="129" customWidth="1"/>
    <col min="15631" max="15872" width="9.140625" style="129"/>
    <col min="15873" max="15873" width="10.5703125" style="129" customWidth="1"/>
    <col min="15874" max="15874" width="5.28515625" style="129" customWidth="1"/>
    <col min="15875" max="15875" width="6.7109375" style="129" customWidth="1"/>
    <col min="15876" max="15876" width="6.5703125" style="129" customWidth="1"/>
    <col min="15877" max="15878" width="6.7109375" style="129" customWidth="1"/>
    <col min="15879" max="15879" width="5.5703125" style="129" customWidth="1"/>
    <col min="15880" max="15880" width="0.85546875" style="129" customWidth="1"/>
    <col min="15881" max="15881" width="9.7109375" style="129" customWidth="1"/>
    <col min="15882" max="15882" width="9.85546875" style="129" customWidth="1"/>
    <col min="15883" max="15883" width="6.42578125" style="129" customWidth="1"/>
    <col min="15884" max="15884" width="6.7109375" style="129" customWidth="1"/>
    <col min="15885" max="15885" width="4.85546875" style="129" customWidth="1"/>
    <col min="15886" max="15886" width="2.85546875" style="129" customWidth="1"/>
    <col min="15887" max="16128" width="9.140625" style="129"/>
    <col min="16129" max="16129" width="10.5703125" style="129" customWidth="1"/>
    <col min="16130" max="16130" width="5.28515625" style="129" customWidth="1"/>
    <col min="16131" max="16131" width="6.7109375" style="129" customWidth="1"/>
    <col min="16132" max="16132" width="6.5703125" style="129" customWidth="1"/>
    <col min="16133" max="16134" width="6.7109375" style="129" customWidth="1"/>
    <col min="16135" max="16135" width="5.5703125" style="129" customWidth="1"/>
    <col min="16136" max="16136" width="0.85546875" style="129" customWidth="1"/>
    <col min="16137" max="16137" width="9.7109375" style="129" customWidth="1"/>
    <col min="16138" max="16138" width="9.85546875" style="129" customWidth="1"/>
    <col min="16139" max="16139" width="6.42578125" style="129" customWidth="1"/>
    <col min="16140" max="16140" width="6.7109375" style="129" customWidth="1"/>
    <col min="16141" max="16141" width="4.85546875" style="129" customWidth="1"/>
    <col min="16142" max="16142" width="2.85546875" style="129" customWidth="1"/>
    <col min="16143" max="16384" width="9.140625" style="129"/>
  </cols>
  <sheetData>
    <row r="1" spans="1:14" s="227" customFormat="1" ht="12.75" customHeight="1" x14ac:dyDescent="0.2">
      <c r="A1" s="226"/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</row>
    <row r="2" spans="1:14" s="227" customFormat="1" ht="12.75" customHeight="1" x14ac:dyDescent="0.2">
      <c r="A2" s="226"/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</row>
    <row r="3" spans="1:14" s="59" customFormat="1" ht="12.75" customHeight="1" x14ac:dyDescent="0.2">
      <c r="A3" s="228"/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30"/>
    </row>
    <row r="4" spans="1:14" s="126" customFormat="1" ht="12" customHeight="1" x14ac:dyDescent="0.2">
      <c r="A4" s="125" t="s">
        <v>66</v>
      </c>
    </row>
    <row r="5" spans="1:14" s="126" customFormat="1" ht="24.95" customHeight="1" x14ac:dyDescent="0.2">
      <c r="A5" s="261" t="s">
        <v>89</v>
      </c>
      <c r="B5" s="261"/>
      <c r="C5" s="261"/>
      <c r="D5" s="261"/>
      <c r="E5" s="261"/>
      <c r="F5" s="261"/>
      <c r="G5" s="261"/>
      <c r="H5" s="261"/>
      <c r="I5" s="261"/>
      <c r="J5" s="261"/>
      <c r="K5" s="261"/>
      <c r="L5" s="261"/>
      <c r="M5" s="261"/>
    </row>
    <row r="6" spans="1:14" s="126" customFormat="1" ht="12" customHeight="1" x14ac:dyDescent="0.2">
      <c r="A6" s="126" t="s">
        <v>182</v>
      </c>
    </row>
    <row r="7" spans="1:14" ht="6" customHeight="1" x14ac:dyDescent="0.2">
      <c r="A7" s="128" t="s">
        <v>90</v>
      </c>
      <c r="B7" s="128" t="s">
        <v>91</v>
      </c>
      <c r="C7" s="128" t="s">
        <v>92</v>
      </c>
      <c r="D7" s="128" t="s">
        <v>93</v>
      </c>
      <c r="E7" s="128"/>
      <c r="F7" s="128"/>
      <c r="G7" s="128"/>
      <c r="H7" s="128"/>
      <c r="I7" s="128"/>
      <c r="J7" s="128"/>
      <c r="K7" s="128"/>
      <c r="L7" s="128"/>
      <c r="M7" s="128"/>
    </row>
    <row r="8" spans="1:14" s="130" customFormat="1" ht="12" customHeight="1" x14ac:dyDescent="0.15">
      <c r="A8" s="266" t="s">
        <v>94</v>
      </c>
      <c r="B8" s="265" t="s">
        <v>95</v>
      </c>
      <c r="C8" s="265"/>
      <c r="D8" s="265"/>
      <c r="E8" s="265"/>
      <c r="F8" s="265"/>
      <c r="G8" s="265"/>
      <c r="H8" s="214"/>
      <c r="I8" s="262" t="s">
        <v>96</v>
      </c>
      <c r="J8" s="262" t="s">
        <v>97</v>
      </c>
      <c r="K8" s="262" t="s">
        <v>98</v>
      </c>
      <c r="L8" s="262" t="s">
        <v>99</v>
      </c>
      <c r="M8" s="262" t="s">
        <v>100</v>
      </c>
    </row>
    <row r="9" spans="1:14" s="130" customFormat="1" ht="2.4500000000000002" customHeight="1" x14ac:dyDescent="0.15">
      <c r="A9" s="267"/>
      <c r="B9" s="214"/>
      <c r="C9" s="214"/>
      <c r="D9" s="214"/>
      <c r="E9" s="214"/>
      <c r="F9" s="214"/>
      <c r="G9" s="214"/>
      <c r="H9" s="132"/>
      <c r="I9" s="263"/>
      <c r="J9" s="263"/>
      <c r="K9" s="263"/>
      <c r="L9" s="263"/>
      <c r="M9" s="263"/>
    </row>
    <row r="10" spans="1:14" s="130" customFormat="1" ht="50.1" customHeight="1" x14ac:dyDescent="0.15">
      <c r="A10" s="268"/>
      <c r="B10" s="213" t="s">
        <v>101</v>
      </c>
      <c r="C10" s="213" t="s">
        <v>102</v>
      </c>
      <c r="D10" s="213" t="s">
        <v>103</v>
      </c>
      <c r="E10" s="213" t="s">
        <v>104</v>
      </c>
      <c r="F10" s="213" t="s">
        <v>105</v>
      </c>
      <c r="G10" s="213" t="s">
        <v>106</v>
      </c>
      <c r="H10" s="213"/>
      <c r="I10" s="264"/>
      <c r="J10" s="264"/>
      <c r="K10" s="264"/>
      <c r="L10" s="264"/>
      <c r="M10" s="264"/>
    </row>
    <row r="11" spans="1:14" s="130" customFormat="1" ht="3" customHeight="1" x14ac:dyDescent="0.15"/>
    <row r="12" spans="1:14" s="135" customFormat="1" ht="9.9499999999999993" customHeight="1" x14ac:dyDescent="0.2">
      <c r="A12" s="133">
        <v>2016</v>
      </c>
      <c r="B12" s="134">
        <v>8.6999999999999993</v>
      </c>
      <c r="C12" s="134">
        <v>22.6</v>
      </c>
      <c r="D12" s="134">
        <v>5.4</v>
      </c>
      <c r="E12" s="134">
        <v>16.100000000000001</v>
      </c>
      <c r="F12" s="134">
        <v>12.6</v>
      </c>
      <c r="G12" s="134">
        <v>32.799999999999997</v>
      </c>
      <c r="H12" s="134"/>
      <c r="I12" s="134">
        <v>3.6</v>
      </c>
      <c r="J12" s="134">
        <v>4.3</v>
      </c>
      <c r="K12" s="134">
        <v>17.7</v>
      </c>
      <c r="L12" s="134">
        <v>0.8</v>
      </c>
      <c r="M12" s="134">
        <v>1.5</v>
      </c>
    </row>
    <row r="13" spans="1:14" s="135" customFormat="1" ht="9.9499999999999993" customHeight="1" x14ac:dyDescent="0.2">
      <c r="A13" s="133">
        <v>2017</v>
      </c>
      <c r="B13" s="134">
        <v>7.5</v>
      </c>
      <c r="C13" s="134">
        <v>20.8</v>
      </c>
      <c r="D13" s="134">
        <v>5.0999999999999996</v>
      </c>
      <c r="E13" s="134">
        <v>15.8</v>
      </c>
      <c r="F13" s="134">
        <v>14.8</v>
      </c>
      <c r="G13" s="134">
        <v>34.6</v>
      </c>
      <c r="H13" s="134"/>
      <c r="I13" s="134">
        <v>3.8</v>
      </c>
      <c r="J13" s="134">
        <v>3.5</v>
      </c>
      <c r="K13" s="134">
        <v>16.3</v>
      </c>
      <c r="L13" s="134">
        <v>0.7</v>
      </c>
      <c r="M13" s="134">
        <v>1.2</v>
      </c>
    </row>
    <row r="14" spans="1:14" s="135" customFormat="1" ht="9.9499999999999993" customHeight="1" x14ac:dyDescent="0.2">
      <c r="A14" s="133">
        <v>2018</v>
      </c>
      <c r="B14" s="134">
        <v>8.5</v>
      </c>
      <c r="C14" s="134">
        <v>21.8</v>
      </c>
      <c r="D14" s="134">
        <v>5.3</v>
      </c>
      <c r="E14" s="134">
        <v>16.399999999999999</v>
      </c>
      <c r="F14" s="134">
        <v>15.7</v>
      </c>
      <c r="G14" s="134">
        <v>31.3</v>
      </c>
      <c r="H14" s="137"/>
      <c r="I14" s="134">
        <v>4.5999999999999996</v>
      </c>
      <c r="J14" s="134">
        <v>3.2</v>
      </c>
      <c r="K14" s="134">
        <v>18.7</v>
      </c>
      <c r="L14" s="134">
        <v>0.9</v>
      </c>
      <c r="M14" s="134">
        <v>1.5</v>
      </c>
    </row>
    <row r="15" spans="1:14" s="135" customFormat="1" ht="9.9499999999999993" customHeight="1" x14ac:dyDescent="0.2">
      <c r="A15" s="138">
        <v>2019</v>
      </c>
      <c r="B15" s="231">
        <v>7.5</v>
      </c>
      <c r="C15" s="231">
        <v>20.5</v>
      </c>
      <c r="D15" s="231">
        <v>4.9000000000000004</v>
      </c>
      <c r="E15" s="231">
        <v>15.8</v>
      </c>
      <c r="F15" s="231">
        <v>14.7</v>
      </c>
      <c r="G15" s="231">
        <v>35.5</v>
      </c>
      <c r="H15" s="231"/>
      <c r="I15" s="231">
        <v>4.0999999999999996</v>
      </c>
      <c r="J15" s="231">
        <v>3.9</v>
      </c>
      <c r="K15" s="231">
        <v>15</v>
      </c>
      <c r="L15" s="231">
        <v>0.8</v>
      </c>
      <c r="M15" s="231">
        <v>1.7</v>
      </c>
    </row>
    <row r="16" spans="1:14" s="135" customFormat="1" ht="9.9499999999999993" customHeight="1" x14ac:dyDescent="0.2">
      <c r="A16" s="133">
        <v>2020</v>
      </c>
      <c r="B16" s="231">
        <v>8.3000000000000007</v>
      </c>
      <c r="C16" s="231">
        <v>21.5</v>
      </c>
      <c r="D16" s="231">
        <v>5.4</v>
      </c>
      <c r="E16" s="231">
        <v>15.3</v>
      </c>
      <c r="F16" s="231">
        <v>14.7</v>
      </c>
      <c r="G16" s="231">
        <v>33.4</v>
      </c>
      <c r="H16" s="231"/>
      <c r="I16" s="231">
        <v>3.3</v>
      </c>
      <c r="J16" s="231">
        <v>3.8</v>
      </c>
      <c r="K16" s="231">
        <v>15</v>
      </c>
      <c r="L16" s="231">
        <v>0.7</v>
      </c>
      <c r="M16" s="231">
        <v>1.3</v>
      </c>
    </row>
    <row r="17" spans="1:13" s="135" customFormat="1" ht="9.9499999999999993" customHeight="1" x14ac:dyDescent="0.2">
      <c r="A17" s="138">
        <v>2021</v>
      </c>
      <c r="B17" s="134">
        <v>8.1999999999999993</v>
      </c>
      <c r="C17" s="134">
        <v>21.4</v>
      </c>
      <c r="D17" s="134">
        <v>5.2</v>
      </c>
      <c r="E17" s="134">
        <v>15</v>
      </c>
      <c r="F17" s="134">
        <v>14</v>
      </c>
      <c r="G17" s="134">
        <v>34.4</v>
      </c>
      <c r="H17" s="134"/>
      <c r="I17" s="134">
        <v>1.9</v>
      </c>
      <c r="J17" s="134">
        <v>1.3</v>
      </c>
      <c r="K17" s="134">
        <v>11.7</v>
      </c>
      <c r="L17" s="134">
        <v>0.6</v>
      </c>
      <c r="M17" s="134">
        <v>1.1000000000000001</v>
      </c>
    </row>
    <row r="18" spans="1:13" s="135" customFormat="1" ht="9.9499999999999993" customHeight="1" x14ac:dyDescent="0.2">
      <c r="A18" s="138">
        <v>2022</v>
      </c>
      <c r="B18" s="135">
        <v>7.4</v>
      </c>
      <c r="C18" s="135">
        <v>20.5</v>
      </c>
      <c r="D18" s="135">
        <v>5.2</v>
      </c>
      <c r="E18" s="135">
        <v>15.3</v>
      </c>
      <c r="F18" s="135">
        <v>14.4</v>
      </c>
      <c r="G18" s="135">
        <v>35.5</v>
      </c>
      <c r="I18" s="135">
        <v>2.6</v>
      </c>
      <c r="J18" s="135">
        <v>3.2</v>
      </c>
      <c r="K18" s="135">
        <v>11.8</v>
      </c>
      <c r="L18" s="135">
        <v>0.6</v>
      </c>
      <c r="M18" s="135">
        <v>1.3</v>
      </c>
    </row>
    <row r="19" spans="1:13" s="130" customFormat="1" ht="3" customHeight="1" x14ac:dyDescent="0.15">
      <c r="A19" s="139"/>
    </row>
    <row r="20" spans="1:13" s="135" customFormat="1" ht="9.9499999999999993" customHeight="1" x14ac:dyDescent="0.2">
      <c r="A20" s="136"/>
      <c r="B20" s="269" t="s">
        <v>183</v>
      </c>
      <c r="C20" s="269"/>
      <c r="D20" s="269"/>
      <c r="E20" s="269"/>
      <c r="F20" s="269"/>
      <c r="G20" s="269"/>
      <c r="H20" s="269"/>
      <c r="I20" s="269"/>
      <c r="J20" s="269"/>
      <c r="K20" s="269"/>
      <c r="L20" s="269"/>
      <c r="M20" s="269"/>
    </row>
    <row r="21" spans="1:13" s="130" customFormat="1" ht="3" customHeight="1" x14ac:dyDescent="0.15">
      <c r="A21" s="139"/>
    </row>
    <row r="22" spans="1:13" s="135" customFormat="1" ht="9.9499999999999993" customHeight="1" x14ac:dyDescent="0.2">
      <c r="A22" s="270" t="s">
        <v>107</v>
      </c>
      <c r="B22" s="270"/>
      <c r="C22" s="270"/>
      <c r="D22" s="270"/>
      <c r="E22" s="270"/>
      <c r="F22" s="270"/>
      <c r="G22" s="270"/>
      <c r="H22" s="270"/>
      <c r="I22" s="270"/>
      <c r="J22" s="270"/>
      <c r="K22" s="270"/>
      <c r="L22" s="270"/>
      <c r="M22" s="270"/>
    </row>
    <row r="23" spans="1:13" s="130" customFormat="1" ht="3" customHeight="1" x14ac:dyDescent="0.15">
      <c r="A23" s="219"/>
      <c r="B23" s="134"/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134"/>
    </row>
    <row r="24" spans="1:13" s="135" customFormat="1" ht="9.9499999999999993" customHeight="1" x14ac:dyDescent="0.2">
      <c r="A24" s="135" t="s">
        <v>108</v>
      </c>
      <c r="B24" s="134">
        <v>2.2000000000000002</v>
      </c>
      <c r="C24" s="134">
        <v>11.6</v>
      </c>
      <c r="D24" s="134">
        <v>3.7</v>
      </c>
      <c r="E24" s="134">
        <v>10.3</v>
      </c>
      <c r="F24" s="134">
        <v>12.2</v>
      </c>
      <c r="G24" s="134">
        <v>56.8</v>
      </c>
      <c r="H24" s="134"/>
      <c r="I24" s="134">
        <v>1.4</v>
      </c>
      <c r="J24" s="134">
        <v>5.4</v>
      </c>
      <c r="K24" s="134">
        <v>5.4</v>
      </c>
      <c r="L24" s="134">
        <v>0.4</v>
      </c>
      <c r="M24" s="134">
        <v>1.3</v>
      </c>
    </row>
    <row r="25" spans="1:13" s="135" customFormat="1" ht="9.9499999999999993" customHeight="1" x14ac:dyDescent="0.2">
      <c r="A25" s="135" t="s">
        <v>109</v>
      </c>
      <c r="B25" s="134">
        <v>2.5</v>
      </c>
      <c r="C25" s="134">
        <v>15.2</v>
      </c>
      <c r="D25" s="134">
        <v>6.4</v>
      </c>
      <c r="E25" s="134">
        <v>15.4</v>
      </c>
      <c r="F25" s="134">
        <v>12.6</v>
      </c>
      <c r="G25" s="134">
        <v>45.7</v>
      </c>
      <c r="H25" s="134"/>
      <c r="I25" s="134">
        <v>2</v>
      </c>
      <c r="J25" s="134">
        <v>6.3</v>
      </c>
      <c r="K25" s="134">
        <v>7</v>
      </c>
      <c r="L25" s="134">
        <v>0.3</v>
      </c>
      <c r="M25" s="134">
        <v>0.8</v>
      </c>
    </row>
    <row r="26" spans="1:13" s="135" customFormat="1" ht="9.9499999999999993" customHeight="1" x14ac:dyDescent="0.2">
      <c r="A26" s="135" t="s">
        <v>110</v>
      </c>
      <c r="B26" s="134">
        <v>4.0999999999999996</v>
      </c>
      <c r="C26" s="134">
        <v>18.899999999999999</v>
      </c>
      <c r="D26" s="134">
        <v>5.6</v>
      </c>
      <c r="E26" s="134">
        <v>16.8</v>
      </c>
      <c r="F26" s="134">
        <v>16.600000000000001</v>
      </c>
      <c r="G26" s="134">
        <v>36.4</v>
      </c>
      <c r="H26" s="134"/>
      <c r="I26" s="134">
        <v>1.8</v>
      </c>
      <c r="J26" s="134">
        <v>3.4</v>
      </c>
      <c r="K26" s="134">
        <v>8</v>
      </c>
      <c r="L26" s="134">
        <v>0.5</v>
      </c>
      <c r="M26" s="134">
        <v>0.8</v>
      </c>
    </row>
    <row r="27" spans="1:13" s="135" customFormat="1" ht="9.9499999999999993" customHeight="1" x14ac:dyDescent="0.2">
      <c r="A27" s="135" t="s">
        <v>111</v>
      </c>
      <c r="B27" s="134">
        <v>3.6</v>
      </c>
      <c r="C27" s="134">
        <v>19.5</v>
      </c>
      <c r="D27" s="134">
        <v>6.7</v>
      </c>
      <c r="E27" s="134">
        <v>19.899999999999999</v>
      </c>
      <c r="F27" s="134">
        <v>16</v>
      </c>
      <c r="G27" s="134">
        <v>32.9</v>
      </c>
      <c r="H27" s="134"/>
      <c r="I27" s="134">
        <v>3</v>
      </c>
      <c r="J27" s="134">
        <v>3</v>
      </c>
      <c r="K27" s="134">
        <v>9.1</v>
      </c>
      <c r="L27" s="134">
        <v>0.9</v>
      </c>
      <c r="M27" s="134">
        <v>1.2</v>
      </c>
    </row>
    <row r="28" spans="1:13" s="135" customFormat="1" ht="9.9499999999999993" customHeight="1" x14ac:dyDescent="0.2">
      <c r="A28" s="135" t="s">
        <v>112</v>
      </c>
      <c r="B28" s="134">
        <v>5.0999999999999996</v>
      </c>
      <c r="C28" s="134">
        <v>22.8</v>
      </c>
      <c r="D28" s="134">
        <v>7</v>
      </c>
      <c r="E28" s="134">
        <v>19.7</v>
      </c>
      <c r="F28" s="134">
        <v>15.2</v>
      </c>
      <c r="G28" s="134">
        <v>29</v>
      </c>
      <c r="H28" s="134"/>
      <c r="I28" s="134">
        <v>3.8</v>
      </c>
      <c r="J28" s="134">
        <v>3.4</v>
      </c>
      <c r="K28" s="134">
        <v>9.6</v>
      </c>
      <c r="L28" s="134">
        <v>0.7</v>
      </c>
      <c r="M28" s="134">
        <v>1.4</v>
      </c>
    </row>
    <row r="29" spans="1:13" s="135" customFormat="1" ht="9.9499999999999993" customHeight="1" x14ac:dyDescent="0.2">
      <c r="A29" s="135" t="s">
        <v>113</v>
      </c>
      <c r="B29" s="134">
        <v>6.3</v>
      </c>
      <c r="C29" s="134">
        <v>24.7</v>
      </c>
      <c r="D29" s="134">
        <v>7.2</v>
      </c>
      <c r="E29" s="134">
        <v>18</v>
      </c>
      <c r="F29" s="134">
        <v>16.7</v>
      </c>
      <c r="G29" s="134">
        <v>26</v>
      </c>
      <c r="H29" s="134"/>
      <c r="I29" s="134">
        <v>3.7</v>
      </c>
      <c r="J29" s="134">
        <v>3.3</v>
      </c>
      <c r="K29" s="134">
        <v>11.6</v>
      </c>
      <c r="L29" s="134">
        <v>0.8</v>
      </c>
      <c r="M29" s="134">
        <v>1.6</v>
      </c>
    </row>
    <row r="30" spans="1:13" s="135" customFormat="1" ht="9.9499999999999993" customHeight="1" x14ac:dyDescent="0.2">
      <c r="A30" s="135" t="s">
        <v>114</v>
      </c>
      <c r="B30" s="134">
        <v>9.4</v>
      </c>
      <c r="C30" s="134">
        <v>25.5</v>
      </c>
      <c r="D30" s="134">
        <v>5</v>
      </c>
      <c r="E30" s="134">
        <v>19.7</v>
      </c>
      <c r="F30" s="134">
        <v>15.8</v>
      </c>
      <c r="G30" s="134">
        <v>23</v>
      </c>
      <c r="H30" s="134"/>
      <c r="I30" s="134">
        <v>4.4000000000000004</v>
      </c>
      <c r="J30" s="134">
        <v>2.7</v>
      </c>
      <c r="K30" s="134">
        <v>15.6</v>
      </c>
      <c r="L30" s="134">
        <v>0.9</v>
      </c>
      <c r="M30" s="134">
        <v>1.6</v>
      </c>
    </row>
    <row r="31" spans="1:13" s="135" customFormat="1" ht="9.9499999999999993" customHeight="1" x14ac:dyDescent="0.2">
      <c r="A31" s="135" t="s">
        <v>115</v>
      </c>
      <c r="B31" s="134">
        <v>9.6</v>
      </c>
      <c r="C31" s="134">
        <v>29.4</v>
      </c>
      <c r="D31" s="134">
        <v>6.5</v>
      </c>
      <c r="E31" s="134">
        <v>18.7</v>
      </c>
      <c r="F31" s="134">
        <v>13.3</v>
      </c>
      <c r="G31" s="134">
        <v>21.3</v>
      </c>
      <c r="H31" s="134"/>
      <c r="I31" s="134">
        <v>4.2</v>
      </c>
      <c r="J31" s="134">
        <v>2.6</v>
      </c>
      <c r="K31" s="134">
        <v>20.399999999999999</v>
      </c>
      <c r="L31" s="134">
        <v>1.1000000000000001</v>
      </c>
      <c r="M31" s="134">
        <v>2.2999999999999998</v>
      </c>
    </row>
    <row r="32" spans="1:13" s="135" customFormat="1" ht="9.9499999999999993" customHeight="1" x14ac:dyDescent="0.2">
      <c r="A32" s="135" t="s">
        <v>116</v>
      </c>
      <c r="B32" s="134">
        <v>13.7</v>
      </c>
      <c r="C32" s="134">
        <v>27.8</v>
      </c>
      <c r="D32" s="134">
        <v>4.7</v>
      </c>
      <c r="E32" s="134">
        <v>16.600000000000001</v>
      </c>
      <c r="F32" s="134">
        <v>13.6</v>
      </c>
      <c r="G32" s="134">
        <v>22</v>
      </c>
      <c r="H32" s="134"/>
      <c r="I32" s="134">
        <v>4.7</v>
      </c>
      <c r="J32" s="134">
        <v>3.2</v>
      </c>
      <c r="K32" s="134">
        <v>21.5</v>
      </c>
      <c r="L32" s="134">
        <v>1.5</v>
      </c>
      <c r="M32" s="134">
        <v>3.3</v>
      </c>
    </row>
    <row r="33" spans="1:16" s="135" customFormat="1" ht="9.9499999999999993" customHeight="1" x14ac:dyDescent="0.2">
      <c r="A33" s="135" t="s">
        <v>117</v>
      </c>
      <c r="B33" s="134">
        <v>10.7</v>
      </c>
      <c r="C33" s="134">
        <v>24.1</v>
      </c>
      <c r="D33" s="134">
        <v>5.4</v>
      </c>
      <c r="E33" s="134">
        <v>16.7</v>
      </c>
      <c r="F33" s="134">
        <v>15</v>
      </c>
      <c r="G33" s="134">
        <v>26.5</v>
      </c>
      <c r="H33" s="134"/>
      <c r="I33" s="134">
        <v>1.8</v>
      </c>
      <c r="J33" s="134">
        <v>1.4</v>
      </c>
      <c r="K33" s="134">
        <v>14.3</v>
      </c>
      <c r="L33" s="134">
        <v>0.4</v>
      </c>
      <c r="M33" s="134">
        <v>1.8</v>
      </c>
    </row>
    <row r="34" spans="1:16" s="140" customFormat="1" ht="9.9499999999999993" customHeight="1" x14ac:dyDescent="0.2">
      <c r="A34" s="140" t="s">
        <v>118</v>
      </c>
      <c r="B34" s="141">
        <v>7.4</v>
      </c>
      <c r="C34" s="141">
        <v>23.4</v>
      </c>
      <c r="D34" s="141">
        <v>6</v>
      </c>
      <c r="E34" s="141">
        <v>17.8</v>
      </c>
      <c r="F34" s="141">
        <v>15.1</v>
      </c>
      <c r="G34" s="141">
        <v>28.7</v>
      </c>
      <c r="H34" s="141"/>
      <c r="I34" s="141">
        <v>3.4</v>
      </c>
      <c r="J34" s="141">
        <v>3.1</v>
      </c>
      <c r="K34" s="141">
        <v>13.1</v>
      </c>
      <c r="L34" s="141">
        <v>0.8</v>
      </c>
      <c r="M34" s="141">
        <v>1.7</v>
      </c>
      <c r="O34" s="158"/>
      <c r="P34" s="158"/>
    </row>
    <row r="35" spans="1:16" s="130" customFormat="1" ht="3" customHeight="1" x14ac:dyDescent="0.15">
      <c r="B35" s="134"/>
      <c r="C35" s="134"/>
      <c r="D35" s="134"/>
      <c r="E35" s="134"/>
      <c r="F35" s="134"/>
      <c r="G35" s="134"/>
      <c r="H35" s="134"/>
      <c r="I35" s="134"/>
      <c r="J35" s="134"/>
      <c r="K35" s="134"/>
      <c r="L35" s="134"/>
      <c r="M35" s="134"/>
      <c r="O35" s="158"/>
      <c r="P35" s="158"/>
    </row>
    <row r="36" spans="1:16" s="135" customFormat="1" ht="9.9499999999999993" customHeight="1" x14ac:dyDescent="0.2">
      <c r="A36" s="260" t="s">
        <v>119</v>
      </c>
      <c r="B36" s="260"/>
      <c r="C36" s="260"/>
      <c r="D36" s="260"/>
      <c r="E36" s="260"/>
      <c r="F36" s="260"/>
      <c r="G36" s="260"/>
      <c r="H36" s="260"/>
      <c r="I36" s="260"/>
      <c r="J36" s="260"/>
      <c r="K36" s="260"/>
      <c r="L36" s="260"/>
      <c r="M36" s="260"/>
      <c r="O36" s="158"/>
      <c r="P36" s="158"/>
    </row>
    <row r="37" spans="1:16" s="130" customFormat="1" ht="3" customHeight="1" x14ac:dyDescent="0.15">
      <c r="B37" s="134"/>
      <c r="C37" s="134"/>
      <c r="D37" s="134"/>
      <c r="E37" s="134"/>
      <c r="F37" s="134"/>
      <c r="G37" s="134"/>
      <c r="H37" s="134"/>
      <c r="I37" s="134"/>
      <c r="J37" s="134"/>
      <c r="K37" s="134"/>
      <c r="L37" s="134"/>
      <c r="M37" s="134"/>
      <c r="O37" s="158"/>
      <c r="P37" s="158"/>
    </row>
    <row r="38" spans="1:16" s="135" customFormat="1" ht="9.9499999999999993" customHeight="1" x14ac:dyDescent="0.2">
      <c r="A38" s="135" t="s">
        <v>108</v>
      </c>
      <c r="B38" s="134">
        <v>1.4</v>
      </c>
      <c r="C38" s="134">
        <v>9.5</v>
      </c>
      <c r="D38" s="134">
        <v>2.2999999999999998</v>
      </c>
      <c r="E38" s="134">
        <v>10.4</v>
      </c>
      <c r="F38" s="134">
        <v>13</v>
      </c>
      <c r="G38" s="134">
        <v>61</v>
      </c>
      <c r="H38" s="134"/>
      <c r="I38" s="134">
        <v>1.4</v>
      </c>
      <c r="J38" s="134">
        <v>4.3</v>
      </c>
      <c r="K38" s="134">
        <v>4.9000000000000004</v>
      </c>
      <c r="L38" s="134"/>
      <c r="M38" s="134">
        <v>0.2</v>
      </c>
      <c r="O38" s="158"/>
      <c r="P38" s="158"/>
    </row>
    <row r="39" spans="1:16" s="135" customFormat="1" ht="9.9499999999999993" customHeight="1" x14ac:dyDescent="0.2">
      <c r="A39" s="135" t="s">
        <v>109</v>
      </c>
      <c r="B39" s="134">
        <v>2.2000000000000002</v>
      </c>
      <c r="C39" s="134">
        <v>13</v>
      </c>
      <c r="D39" s="134">
        <v>7.5</v>
      </c>
      <c r="E39" s="134">
        <v>16.3</v>
      </c>
      <c r="F39" s="134">
        <v>15.9</v>
      </c>
      <c r="G39" s="134">
        <v>44</v>
      </c>
      <c r="H39" s="134"/>
      <c r="I39" s="134">
        <v>2.4</v>
      </c>
      <c r="J39" s="134">
        <v>6.1</v>
      </c>
      <c r="K39" s="134">
        <v>7</v>
      </c>
      <c r="L39" s="134"/>
      <c r="M39" s="134"/>
      <c r="O39" s="158"/>
      <c r="P39" s="158"/>
    </row>
    <row r="40" spans="1:16" s="135" customFormat="1" ht="9.9499999999999993" customHeight="1" x14ac:dyDescent="0.2">
      <c r="A40" s="135" t="s">
        <v>110</v>
      </c>
      <c r="B40" s="134">
        <v>3</v>
      </c>
      <c r="C40" s="134">
        <v>13.4</v>
      </c>
      <c r="D40" s="134">
        <v>6.3</v>
      </c>
      <c r="E40" s="134">
        <v>16.7</v>
      </c>
      <c r="F40" s="134">
        <v>17.600000000000001</v>
      </c>
      <c r="G40" s="134">
        <v>41.6</v>
      </c>
      <c r="H40" s="134"/>
      <c r="I40" s="134">
        <v>1.9</v>
      </c>
      <c r="J40" s="134">
        <v>5.8</v>
      </c>
      <c r="K40" s="134">
        <v>5.8</v>
      </c>
      <c r="L40" s="134">
        <v>0.5</v>
      </c>
      <c r="M40" s="134">
        <v>0.3</v>
      </c>
      <c r="O40" s="158"/>
      <c r="P40" s="158"/>
    </row>
    <row r="41" spans="1:16" s="135" customFormat="1" ht="9.9499999999999993" customHeight="1" x14ac:dyDescent="0.2">
      <c r="A41" s="135" t="s">
        <v>111</v>
      </c>
      <c r="B41" s="134">
        <v>2.4</v>
      </c>
      <c r="C41" s="134">
        <v>11.8</v>
      </c>
      <c r="D41" s="134">
        <v>5.3</v>
      </c>
      <c r="E41" s="134">
        <v>17.3</v>
      </c>
      <c r="F41" s="134">
        <v>19.100000000000001</v>
      </c>
      <c r="G41" s="134">
        <v>43</v>
      </c>
      <c r="H41" s="134"/>
      <c r="I41" s="134">
        <v>2.4</v>
      </c>
      <c r="J41" s="134">
        <v>3.9</v>
      </c>
      <c r="K41" s="134">
        <v>7.1</v>
      </c>
      <c r="L41" s="134">
        <v>0.5</v>
      </c>
      <c r="M41" s="134">
        <v>0.7</v>
      </c>
      <c r="O41" s="158"/>
      <c r="P41" s="158"/>
    </row>
    <row r="42" spans="1:16" s="135" customFormat="1" ht="9.9499999999999993" customHeight="1" x14ac:dyDescent="0.2">
      <c r="A42" s="135" t="s">
        <v>112</v>
      </c>
      <c r="B42" s="134">
        <v>3.4</v>
      </c>
      <c r="C42" s="134">
        <v>15.9</v>
      </c>
      <c r="D42" s="134">
        <v>5.6</v>
      </c>
      <c r="E42" s="134">
        <v>16.600000000000001</v>
      </c>
      <c r="F42" s="134">
        <v>17.600000000000001</v>
      </c>
      <c r="G42" s="134">
        <v>40</v>
      </c>
      <c r="H42" s="134"/>
      <c r="I42" s="134">
        <v>3</v>
      </c>
      <c r="J42" s="134">
        <v>4.0999999999999996</v>
      </c>
      <c r="K42" s="134">
        <v>8</v>
      </c>
      <c r="L42" s="134">
        <v>0.3</v>
      </c>
      <c r="M42" s="134">
        <v>0.8</v>
      </c>
      <c r="O42" s="158"/>
      <c r="P42" s="158"/>
    </row>
    <row r="43" spans="1:16" s="135" customFormat="1" ht="9.9499999999999993" customHeight="1" x14ac:dyDescent="0.2">
      <c r="A43" s="135" t="s">
        <v>113</v>
      </c>
      <c r="B43" s="134">
        <v>4.0999999999999996</v>
      </c>
      <c r="C43" s="134">
        <v>15.9</v>
      </c>
      <c r="D43" s="134">
        <v>4.9000000000000004</v>
      </c>
      <c r="E43" s="134">
        <v>17.5</v>
      </c>
      <c r="F43" s="134">
        <v>17.899999999999999</v>
      </c>
      <c r="G43" s="134">
        <v>38.9</v>
      </c>
      <c r="H43" s="134"/>
      <c r="I43" s="134">
        <v>2.9</v>
      </c>
      <c r="J43" s="134">
        <v>2.2000000000000002</v>
      </c>
      <c r="K43" s="134">
        <v>8.6999999999999993</v>
      </c>
      <c r="L43" s="134">
        <v>0.4</v>
      </c>
      <c r="M43" s="134">
        <v>1.1000000000000001</v>
      </c>
      <c r="O43" s="158"/>
      <c r="P43" s="158"/>
    </row>
    <row r="44" spans="1:16" s="135" customFormat="1" ht="9.9499999999999993" customHeight="1" x14ac:dyDescent="0.2">
      <c r="A44" s="135" t="s">
        <v>114</v>
      </c>
      <c r="B44" s="134">
        <v>5.5</v>
      </c>
      <c r="C44" s="134">
        <v>20.2</v>
      </c>
      <c r="D44" s="134">
        <v>4.8</v>
      </c>
      <c r="E44" s="134">
        <v>14.2</v>
      </c>
      <c r="F44" s="134">
        <v>18.3</v>
      </c>
      <c r="G44" s="134">
        <v>36</v>
      </c>
      <c r="H44" s="134"/>
      <c r="I44" s="134">
        <v>2.5</v>
      </c>
      <c r="J44" s="134">
        <v>2.2999999999999998</v>
      </c>
      <c r="K44" s="134">
        <v>13.2</v>
      </c>
      <c r="L44" s="134">
        <v>0.5</v>
      </c>
      <c r="M44" s="134">
        <v>1.3</v>
      </c>
      <c r="O44" s="158"/>
      <c r="P44" s="158"/>
    </row>
    <row r="45" spans="1:16" s="135" customFormat="1" ht="9.9499999999999993" customHeight="1" x14ac:dyDescent="0.2">
      <c r="A45" s="135" t="s">
        <v>115</v>
      </c>
      <c r="B45" s="134">
        <v>8.1</v>
      </c>
      <c r="C45" s="134">
        <v>20.5</v>
      </c>
      <c r="D45" s="134">
        <v>3.6</v>
      </c>
      <c r="E45" s="134">
        <v>14.4</v>
      </c>
      <c r="F45" s="134">
        <v>15</v>
      </c>
      <c r="G45" s="134">
        <v>37.9</v>
      </c>
      <c r="H45" s="134"/>
      <c r="I45" s="134">
        <v>2.6</v>
      </c>
      <c r="J45" s="134">
        <v>2.6</v>
      </c>
      <c r="K45" s="134">
        <v>13.3</v>
      </c>
      <c r="L45" s="134">
        <v>0.6</v>
      </c>
      <c r="M45" s="134">
        <v>1.1000000000000001</v>
      </c>
      <c r="O45" s="158"/>
      <c r="P45" s="158"/>
    </row>
    <row r="46" spans="1:16" s="135" customFormat="1" ht="9.9499999999999993" customHeight="1" x14ac:dyDescent="0.2">
      <c r="A46" s="135" t="s">
        <v>116</v>
      </c>
      <c r="B46" s="134">
        <v>8.1999999999999993</v>
      </c>
      <c r="C46" s="134">
        <v>17.8</v>
      </c>
      <c r="D46" s="134">
        <v>3.8</v>
      </c>
      <c r="E46" s="134">
        <v>13.4</v>
      </c>
      <c r="F46" s="134">
        <v>14.4</v>
      </c>
      <c r="G46" s="134">
        <v>41.1</v>
      </c>
      <c r="H46" s="134"/>
      <c r="I46" s="134">
        <v>2.2999999999999998</v>
      </c>
      <c r="J46" s="134">
        <v>2.1</v>
      </c>
      <c r="K46" s="134">
        <v>12.9</v>
      </c>
      <c r="L46" s="134">
        <v>0.5</v>
      </c>
      <c r="M46" s="134">
        <v>1.4</v>
      </c>
      <c r="O46" s="158"/>
      <c r="P46" s="158"/>
    </row>
    <row r="47" spans="1:16" s="135" customFormat="1" ht="9.9499999999999993" customHeight="1" x14ac:dyDescent="0.2">
      <c r="A47" s="135" t="s">
        <v>117</v>
      </c>
      <c r="B47" s="134">
        <v>5.2</v>
      </c>
      <c r="C47" s="134">
        <v>12.9</v>
      </c>
      <c r="D47" s="134">
        <v>3.1</v>
      </c>
      <c r="E47" s="134">
        <v>10.9</v>
      </c>
      <c r="F47" s="134">
        <v>13.8</v>
      </c>
      <c r="G47" s="134">
        <v>52.5</v>
      </c>
      <c r="H47" s="134"/>
      <c r="I47" s="134">
        <v>0.7</v>
      </c>
      <c r="J47" s="134">
        <v>0.4</v>
      </c>
      <c r="K47" s="134">
        <v>7.2</v>
      </c>
      <c r="L47" s="134">
        <v>0.2</v>
      </c>
      <c r="M47" s="134">
        <v>1</v>
      </c>
      <c r="O47" s="158"/>
      <c r="P47" s="158"/>
    </row>
    <row r="48" spans="1:16" s="140" customFormat="1" ht="9.9499999999999993" customHeight="1" x14ac:dyDescent="0.2">
      <c r="A48" s="140" t="s">
        <v>118</v>
      </c>
      <c r="B48" s="141">
        <v>4.8</v>
      </c>
      <c r="C48" s="141">
        <v>15.5</v>
      </c>
      <c r="D48" s="141">
        <v>4.5</v>
      </c>
      <c r="E48" s="141">
        <v>14.9</v>
      </c>
      <c r="F48" s="141">
        <v>16.399999999999999</v>
      </c>
      <c r="G48" s="141">
        <v>42.8</v>
      </c>
      <c r="H48" s="141"/>
      <c r="I48" s="141">
        <v>2.2000000000000002</v>
      </c>
      <c r="J48" s="141">
        <v>2.7</v>
      </c>
      <c r="K48" s="141">
        <v>9.1999999999999993</v>
      </c>
      <c r="L48" s="141">
        <v>0.4</v>
      </c>
      <c r="M48" s="141">
        <v>1</v>
      </c>
      <c r="O48" s="158"/>
      <c r="P48" s="158"/>
    </row>
    <row r="49" spans="1:41" s="130" customFormat="1" ht="3" customHeight="1" x14ac:dyDescent="0.15">
      <c r="B49" s="134"/>
      <c r="C49" s="134"/>
      <c r="D49" s="134"/>
      <c r="E49" s="134"/>
      <c r="F49" s="134"/>
      <c r="G49" s="134"/>
      <c r="H49" s="134"/>
      <c r="I49" s="134"/>
      <c r="J49" s="134"/>
      <c r="K49" s="134"/>
      <c r="L49" s="134"/>
      <c r="M49" s="134"/>
      <c r="O49" s="158"/>
      <c r="P49" s="158"/>
    </row>
    <row r="50" spans="1:41" s="135" customFormat="1" ht="9.9499999999999993" customHeight="1" x14ac:dyDescent="0.2">
      <c r="A50" s="260" t="s">
        <v>120</v>
      </c>
      <c r="B50" s="260"/>
      <c r="C50" s="260"/>
      <c r="D50" s="260"/>
      <c r="E50" s="260"/>
      <c r="F50" s="260"/>
      <c r="G50" s="260"/>
      <c r="H50" s="260"/>
      <c r="I50" s="260"/>
      <c r="J50" s="260"/>
      <c r="K50" s="260"/>
      <c r="L50" s="260"/>
      <c r="M50" s="260"/>
      <c r="O50" s="158"/>
    </row>
    <row r="51" spans="1:41" s="130" customFormat="1" ht="3" customHeight="1" x14ac:dyDescent="0.15">
      <c r="B51" s="134"/>
      <c r="C51" s="134"/>
      <c r="D51" s="134"/>
      <c r="E51" s="134"/>
      <c r="F51" s="134"/>
      <c r="G51" s="134"/>
      <c r="H51" s="134"/>
      <c r="I51" s="134"/>
      <c r="J51" s="134"/>
      <c r="K51" s="134"/>
      <c r="L51" s="134"/>
      <c r="M51" s="134"/>
      <c r="O51" s="158"/>
    </row>
    <row r="52" spans="1:41" s="135" customFormat="1" ht="9.9499999999999993" customHeight="1" x14ac:dyDescent="0.2">
      <c r="A52" s="135" t="s">
        <v>108</v>
      </c>
      <c r="B52" s="134">
        <v>1.9</v>
      </c>
      <c r="C52" s="134">
        <v>10.6</v>
      </c>
      <c r="D52" s="134">
        <v>3.1</v>
      </c>
      <c r="E52" s="134">
        <v>10.3</v>
      </c>
      <c r="F52" s="134">
        <v>12.6</v>
      </c>
      <c r="G52" s="134">
        <v>58.7</v>
      </c>
      <c r="H52" s="134"/>
      <c r="I52" s="134">
        <v>1.4</v>
      </c>
      <c r="J52" s="134">
        <v>4.9000000000000004</v>
      </c>
      <c r="K52" s="134">
        <v>5.2</v>
      </c>
      <c r="L52" s="134">
        <v>0.2</v>
      </c>
      <c r="M52" s="134">
        <v>0.8</v>
      </c>
      <c r="O52" s="158"/>
    </row>
    <row r="53" spans="1:41" s="135" customFormat="1" ht="9.9499999999999993" customHeight="1" x14ac:dyDescent="0.2">
      <c r="A53" s="135" t="s">
        <v>109</v>
      </c>
      <c r="B53" s="134">
        <v>2.4</v>
      </c>
      <c r="C53" s="134">
        <v>14.1</v>
      </c>
      <c r="D53" s="134">
        <v>7</v>
      </c>
      <c r="E53" s="134">
        <v>15.9</v>
      </c>
      <c r="F53" s="134">
        <v>14.2</v>
      </c>
      <c r="G53" s="134">
        <v>44.8</v>
      </c>
      <c r="H53" s="134"/>
      <c r="I53" s="134">
        <v>2.2000000000000002</v>
      </c>
      <c r="J53" s="134">
        <v>6.2</v>
      </c>
      <c r="K53" s="134">
        <v>7</v>
      </c>
      <c r="L53" s="134">
        <v>0.2</v>
      </c>
      <c r="M53" s="134">
        <v>0.4</v>
      </c>
      <c r="O53" s="158"/>
    </row>
    <row r="54" spans="1:41" s="135" customFormat="1" ht="9.9499999999999993" customHeight="1" x14ac:dyDescent="0.2">
      <c r="A54" s="135" t="s">
        <v>110</v>
      </c>
      <c r="B54" s="134">
        <v>3.5</v>
      </c>
      <c r="C54" s="134">
        <v>16.2</v>
      </c>
      <c r="D54" s="134">
        <v>5.9</v>
      </c>
      <c r="E54" s="134">
        <v>16.7</v>
      </c>
      <c r="F54" s="134">
        <v>17.100000000000001</v>
      </c>
      <c r="G54" s="134">
        <v>38.9</v>
      </c>
      <c r="H54" s="134"/>
      <c r="I54" s="134">
        <v>1.9</v>
      </c>
      <c r="J54" s="134">
        <v>4.5999999999999996</v>
      </c>
      <c r="K54" s="134">
        <v>7</v>
      </c>
      <c r="L54" s="134">
        <v>0.5</v>
      </c>
      <c r="M54" s="134">
        <v>0.6</v>
      </c>
      <c r="O54" s="158"/>
    </row>
    <row r="55" spans="1:41" s="135" customFormat="1" ht="9.9499999999999993" customHeight="1" x14ac:dyDescent="0.2">
      <c r="A55" s="135" t="s">
        <v>111</v>
      </c>
      <c r="B55" s="134">
        <v>3</v>
      </c>
      <c r="C55" s="134">
        <v>15.8</v>
      </c>
      <c r="D55" s="134">
        <v>6</v>
      </c>
      <c r="E55" s="134">
        <v>18.600000000000001</v>
      </c>
      <c r="F55" s="134">
        <v>17.5</v>
      </c>
      <c r="G55" s="134">
        <v>37.9</v>
      </c>
      <c r="H55" s="134"/>
      <c r="I55" s="134">
        <v>2.7</v>
      </c>
      <c r="J55" s="134">
        <v>3.4</v>
      </c>
      <c r="K55" s="134">
        <v>8.1</v>
      </c>
      <c r="L55" s="134">
        <v>0.7</v>
      </c>
      <c r="M55" s="134">
        <v>1</v>
      </c>
      <c r="O55" s="158"/>
    </row>
    <row r="56" spans="1:41" s="135" customFormat="1" ht="9.9499999999999993" customHeight="1" x14ac:dyDescent="0.2">
      <c r="A56" s="135" t="s">
        <v>112</v>
      </c>
      <c r="B56" s="134">
        <v>4.3</v>
      </c>
      <c r="C56" s="134">
        <v>19.399999999999999</v>
      </c>
      <c r="D56" s="134">
        <v>6.3</v>
      </c>
      <c r="E56" s="134">
        <v>18.2</v>
      </c>
      <c r="F56" s="134">
        <v>16.399999999999999</v>
      </c>
      <c r="G56" s="134">
        <v>34.5</v>
      </c>
      <c r="H56" s="134"/>
      <c r="I56" s="134">
        <v>3.4</v>
      </c>
      <c r="J56" s="134">
        <v>3.8</v>
      </c>
      <c r="K56" s="134">
        <v>8.8000000000000007</v>
      </c>
      <c r="L56" s="134">
        <v>0.5</v>
      </c>
      <c r="M56" s="134">
        <v>1.1000000000000001</v>
      </c>
      <c r="O56" s="158"/>
    </row>
    <row r="57" spans="1:41" s="135" customFormat="1" ht="9.9499999999999993" customHeight="1" x14ac:dyDescent="0.2">
      <c r="A57" s="135" t="s">
        <v>113</v>
      </c>
      <c r="B57" s="134">
        <v>5.2</v>
      </c>
      <c r="C57" s="134">
        <v>20.3</v>
      </c>
      <c r="D57" s="134">
        <v>6</v>
      </c>
      <c r="E57" s="134">
        <v>17.7</v>
      </c>
      <c r="F57" s="134">
        <v>17.3</v>
      </c>
      <c r="G57" s="134">
        <v>32.5</v>
      </c>
      <c r="H57" s="134"/>
      <c r="I57" s="134">
        <v>3.3</v>
      </c>
      <c r="J57" s="134">
        <v>2.7</v>
      </c>
      <c r="K57" s="134">
        <v>10.1</v>
      </c>
      <c r="L57" s="134">
        <v>0.6</v>
      </c>
      <c r="M57" s="134">
        <v>1.4</v>
      </c>
      <c r="O57" s="158"/>
    </row>
    <row r="58" spans="1:41" s="135" customFormat="1" ht="9.9499999999999993" customHeight="1" x14ac:dyDescent="0.2">
      <c r="A58" s="135" t="s">
        <v>114</v>
      </c>
      <c r="B58" s="134">
        <v>7.4</v>
      </c>
      <c r="C58" s="134">
        <v>22.7</v>
      </c>
      <c r="D58" s="134">
        <v>4.9000000000000004</v>
      </c>
      <c r="E58" s="134">
        <v>16.8</v>
      </c>
      <c r="F58" s="134">
        <v>17</v>
      </c>
      <c r="G58" s="134">
        <v>29.7</v>
      </c>
      <c r="H58" s="134"/>
      <c r="I58" s="134">
        <v>3.5</v>
      </c>
      <c r="J58" s="134">
        <v>2.5</v>
      </c>
      <c r="K58" s="134">
        <v>14.4</v>
      </c>
      <c r="L58" s="134">
        <v>0.7</v>
      </c>
      <c r="M58" s="134">
        <v>1.4</v>
      </c>
      <c r="O58" s="158"/>
    </row>
    <row r="59" spans="1:41" s="135" customFormat="1" ht="9.9499999999999993" customHeight="1" x14ac:dyDescent="0.2">
      <c r="A59" s="135" t="s">
        <v>115</v>
      </c>
      <c r="B59" s="134">
        <v>8.8000000000000007</v>
      </c>
      <c r="C59" s="134">
        <v>24.8</v>
      </c>
      <c r="D59" s="134">
        <v>5</v>
      </c>
      <c r="E59" s="134">
        <v>16.5</v>
      </c>
      <c r="F59" s="134">
        <v>14.1</v>
      </c>
      <c r="G59" s="134">
        <v>29.9</v>
      </c>
      <c r="H59" s="134"/>
      <c r="I59" s="134">
        <v>3.4</v>
      </c>
      <c r="J59" s="134">
        <v>2.6</v>
      </c>
      <c r="K59" s="134">
        <v>16.7</v>
      </c>
      <c r="L59" s="134">
        <v>0.8</v>
      </c>
      <c r="M59" s="134">
        <v>1.7</v>
      </c>
      <c r="O59" s="158"/>
    </row>
    <row r="60" spans="1:41" s="135" customFormat="1" ht="9.9499999999999993" customHeight="1" x14ac:dyDescent="0.2">
      <c r="A60" s="135" t="s">
        <v>116</v>
      </c>
      <c r="B60" s="134">
        <v>10.9</v>
      </c>
      <c r="C60" s="134">
        <v>22.6</v>
      </c>
      <c r="D60" s="134">
        <v>4.2</v>
      </c>
      <c r="E60" s="134">
        <v>14.9</v>
      </c>
      <c r="F60" s="134">
        <v>14</v>
      </c>
      <c r="G60" s="134">
        <v>31.9</v>
      </c>
      <c r="H60" s="134"/>
      <c r="I60" s="134">
        <v>3.4</v>
      </c>
      <c r="J60" s="134">
        <v>2.6</v>
      </c>
      <c r="K60" s="134">
        <v>17</v>
      </c>
      <c r="L60" s="134">
        <v>1</v>
      </c>
      <c r="M60" s="134">
        <v>2.2999999999999998</v>
      </c>
      <c r="O60" s="158"/>
    </row>
    <row r="61" spans="1:41" s="135" customFormat="1" ht="9.9499999999999993" customHeight="1" x14ac:dyDescent="0.2">
      <c r="A61" s="135" t="s">
        <v>117</v>
      </c>
      <c r="B61" s="134">
        <v>7.4</v>
      </c>
      <c r="C61" s="134">
        <v>17.399999999999999</v>
      </c>
      <c r="D61" s="134">
        <v>4.0999999999999996</v>
      </c>
      <c r="E61" s="134">
        <v>13.3</v>
      </c>
      <c r="F61" s="134">
        <v>14.3</v>
      </c>
      <c r="G61" s="134">
        <v>42</v>
      </c>
      <c r="H61" s="134"/>
      <c r="I61" s="134">
        <v>1.2</v>
      </c>
      <c r="J61" s="134">
        <v>0.8</v>
      </c>
      <c r="K61" s="134">
        <v>10.1</v>
      </c>
      <c r="L61" s="134">
        <v>0.3</v>
      </c>
      <c r="M61" s="134">
        <v>1.3</v>
      </c>
      <c r="O61" s="158"/>
    </row>
    <row r="62" spans="1:41" s="140" customFormat="1" ht="9.9499999999999993" customHeight="1" x14ac:dyDescent="0.2">
      <c r="A62" s="140" t="s">
        <v>118</v>
      </c>
      <c r="B62" s="141">
        <v>6.1</v>
      </c>
      <c r="C62" s="141">
        <v>19.3</v>
      </c>
      <c r="D62" s="141">
        <v>5.3</v>
      </c>
      <c r="E62" s="141">
        <v>16.3</v>
      </c>
      <c r="F62" s="141">
        <v>15.8</v>
      </c>
      <c r="G62" s="141">
        <v>36</v>
      </c>
      <c r="H62" s="141"/>
      <c r="I62" s="141">
        <v>2.8</v>
      </c>
      <c r="J62" s="141">
        <v>2.9</v>
      </c>
      <c r="K62" s="141">
        <v>11.1</v>
      </c>
      <c r="L62" s="141">
        <v>0.6</v>
      </c>
      <c r="M62" s="141">
        <v>1.3</v>
      </c>
      <c r="O62" s="158"/>
    </row>
    <row r="63" spans="1:41" s="145" customFormat="1" ht="3" customHeight="1" x14ac:dyDescent="0.15">
      <c r="B63" s="146"/>
      <c r="C63" s="146"/>
      <c r="D63" s="146"/>
      <c r="E63" s="146"/>
      <c r="F63" s="146"/>
      <c r="G63" s="146"/>
      <c r="H63" s="146"/>
      <c r="I63" s="146"/>
      <c r="J63" s="146"/>
      <c r="K63" s="146"/>
      <c r="L63" s="146"/>
      <c r="M63" s="146"/>
      <c r="N63" s="147"/>
      <c r="O63" s="147"/>
      <c r="P63" s="147"/>
      <c r="Q63" s="147"/>
      <c r="R63" s="147"/>
      <c r="S63" s="147"/>
      <c r="T63" s="147"/>
      <c r="U63" s="147"/>
      <c r="V63" s="147"/>
      <c r="W63" s="147"/>
      <c r="X63" s="147"/>
      <c r="Y63" s="147"/>
      <c r="Z63" s="147"/>
      <c r="AA63" s="147"/>
      <c r="AB63" s="147"/>
      <c r="AC63" s="147"/>
      <c r="AD63" s="147"/>
      <c r="AE63" s="147"/>
      <c r="AF63" s="147"/>
      <c r="AG63" s="147"/>
      <c r="AH63" s="147"/>
      <c r="AI63" s="147"/>
      <c r="AJ63" s="147"/>
      <c r="AK63" s="147"/>
      <c r="AL63" s="147"/>
      <c r="AM63" s="147"/>
      <c r="AN63" s="147"/>
      <c r="AO63" s="147"/>
    </row>
    <row r="64" spans="1:41" ht="3" customHeight="1" x14ac:dyDescent="0.2"/>
    <row r="65" spans="1:14" s="136" customFormat="1" ht="9.9499999999999993" customHeight="1" x14ac:dyDescent="0.2">
      <c r="A65" s="136" t="s">
        <v>121</v>
      </c>
      <c r="B65" s="149"/>
      <c r="C65" s="149"/>
      <c r="D65" s="149"/>
      <c r="E65" s="149"/>
      <c r="F65" s="149"/>
      <c r="G65" s="149"/>
      <c r="H65" s="149"/>
    </row>
    <row r="66" spans="1:14" s="136" customFormat="1" ht="9.9499999999999993" customHeight="1" x14ac:dyDescent="0.2">
      <c r="A66" s="136" t="s">
        <v>122</v>
      </c>
      <c r="B66" s="149"/>
      <c r="C66" s="149"/>
      <c r="D66" s="149"/>
      <c r="E66" s="149"/>
      <c r="F66" s="149"/>
      <c r="G66" s="149"/>
      <c r="H66" s="149"/>
    </row>
    <row r="67" spans="1:14" s="135" customFormat="1" ht="9.9499999999999993" customHeight="1" x14ac:dyDescent="0.2">
      <c r="A67" s="135" t="s">
        <v>123</v>
      </c>
    </row>
    <row r="68" spans="1:14" ht="9.9499999999999993" customHeight="1" x14ac:dyDescent="0.2">
      <c r="A68" s="130"/>
      <c r="B68" s="130"/>
      <c r="C68" s="232"/>
      <c r="D68" s="232"/>
      <c r="E68" s="232"/>
      <c r="F68" s="130"/>
      <c r="G68" s="130"/>
      <c r="H68" s="130"/>
      <c r="I68" s="130"/>
      <c r="J68" s="130"/>
      <c r="K68" s="130"/>
      <c r="L68" s="130"/>
      <c r="M68" s="130"/>
      <c r="N68" s="130"/>
    </row>
    <row r="69" spans="1:14" ht="9.9499999999999993" customHeight="1" x14ac:dyDescent="0.2">
      <c r="A69" s="130"/>
      <c r="B69" s="232"/>
      <c r="C69" s="232"/>
      <c r="D69" s="130"/>
      <c r="E69" s="130"/>
      <c r="F69" s="130"/>
      <c r="G69" s="130"/>
      <c r="H69" s="130"/>
      <c r="I69" s="130"/>
      <c r="J69" s="130"/>
      <c r="K69" s="130"/>
      <c r="L69" s="130"/>
      <c r="M69" s="130"/>
      <c r="N69" s="130"/>
    </row>
    <row r="70" spans="1:14" ht="9.9499999999999993" customHeight="1" x14ac:dyDescent="0.2">
      <c r="A70" s="130"/>
      <c r="B70" s="130"/>
      <c r="C70" s="130"/>
      <c r="D70" s="130"/>
      <c r="E70" s="130"/>
      <c r="F70" s="130"/>
      <c r="G70" s="130"/>
      <c r="H70" s="130"/>
      <c r="I70" s="130"/>
      <c r="J70" s="130"/>
      <c r="K70" s="130"/>
      <c r="L70" s="130"/>
      <c r="M70" s="130"/>
      <c r="N70" s="130"/>
    </row>
    <row r="71" spans="1:14" ht="9.9499999999999993" customHeight="1" x14ac:dyDescent="0.2">
      <c r="A71" s="130"/>
      <c r="B71" s="130"/>
      <c r="C71" s="130"/>
      <c r="D71" s="130"/>
      <c r="E71" s="130"/>
      <c r="F71" s="130"/>
      <c r="G71" s="130"/>
      <c r="H71" s="130"/>
      <c r="I71" s="130"/>
      <c r="J71" s="130"/>
      <c r="K71" s="130"/>
      <c r="L71" s="130"/>
      <c r="M71" s="130"/>
      <c r="N71" s="130"/>
    </row>
    <row r="72" spans="1:14" ht="9.9499999999999993" customHeight="1" x14ac:dyDescent="0.2">
      <c r="A72" s="130"/>
      <c r="B72" s="130"/>
      <c r="C72" s="130"/>
      <c r="D72" s="130"/>
      <c r="E72" s="130"/>
      <c r="F72" s="130"/>
      <c r="G72" s="130"/>
      <c r="H72" s="130"/>
      <c r="I72" s="130"/>
      <c r="J72" s="130"/>
      <c r="K72" s="130"/>
      <c r="L72" s="130"/>
      <c r="M72" s="130"/>
      <c r="N72" s="130"/>
    </row>
    <row r="73" spans="1:14" ht="9.9499999999999993" customHeight="1" x14ac:dyDescent="0.2">
      <c r="A73" s="130"/>
      <c r="B73" s="130"/>
      <c r="C73" s="130"/>
      <c r="D73" s="130"/>
      <c r="E73" s="130"/>
      <c r="F73" s="130"/>
      <c r="G73" s="130"/>
      <c r="H73" s="130"/>
      <c r="I73" s="130"/>
      <c r="J73" s="130"/>
      <c r="K73" s="130"/>
      <c r="L73" s="130"/>
      <c r="M73" s="130"/>
      <c r="N73" s="130"/>
    </row>
    <row r="74" spans="1:14" ht="9.9499999999999993" customHeight="1" x14ac:dyDescent="0.2">
      <c r="A74" s="130"/>
      <c r="B74" s="130"/>
      <c r="C74" s="130"/>
      <c r="D74" s="130"/>
      <c r="E74" s="130"/>
      <c r="F74" s="130"/>
      <c r="G74" s="130"/>
      <c r="H74" s="130"/>
      <c r="I74" s="130"/>
      <c r="J74" s="130"/>
      <c r="K74" s="130"/>
      <c r="L74" s="130"/>
      <c r="M74" s="130"/>
      <c r="N74" s="130"/>
    </row>
    <row r="75" spans="1:14" ht="9.9499999999999993" customHeight="1" x14ac:dyDescent="0.2">
      <c r="A75" s="130"/>
      <c r="B75" s="130"/>
      <c r="C75" s="130"/>
      <c r="D75" s="130"/>
      <c r="E75" s="130"/>
      <c r="F75" s="130"/>
      <c r="G75" s="130"/>
      <c r="H75" s="130"/>
      <c r="I75" s="130"/>
      <c r="J75" s="130"/>
      <c r="K75" s="130"/>
      <c r="L75" s="130"/>
      <c r="M75" s="130"/>
      <c r="N75" s="130"/>
    </row>
    <row r="76" spans="1:14" ht="9.9499999999999993" customHeight="1" x14ac:dyDescent="0.2">
      <c r="A76" s="130"/>
      <c r="B76" s="130"/>
      <c r="C76" s="130"/>
      <c r="D76" s="130"/>
      <c r="E76" s="130"/>
      <c r="F76" s="130"/>
      <c r="G76" s="130"/>
      <c r="H76" s="130"/>
      <c r="I76" s="130"/>
      <c r="J76" s="130"/>
      <c r="K76" s="130"/>
      <c r="L76" s="130"/>
      <c r="M76" s="130"/>
      <c r="N76" s="130"/>
    </row>
    <row r="77" spans="1:14" ht="9.9499999999999993" customHeight="1" x14ac:dyDescent="0.2">
      <c r="A77" s="130"/>
      <c r="B77" s="130"/>
      <c r="C77" s="130"/>
      <c r="D77" s="130"/>
      <c r="E77" s="130"/>
      <c r="F77" s="130"/>
      <c r="G77" s="130"/>
      <c r="H77" s="130"/>
      <c r="I77" s="130"/>
      <c r="J77" s="130"/>
      <c r="K77" s="130"/>
      <c r="L77" s="130"/>
      <c r="M77" s="130"/>
      <c r="N77" s="130"/>
    </row>
    <row r="78" spans="1:14" ht="9.9499999999999993" customHeight="1" x14ac:dyDescent="0.2">
      <c r="A78" s="130"/>
      <c r="B78" s="130"/>
      <c r="C78" s="130"/>
      <c r="D78" s="130"/>
      <c r="E78" s="130"/>
      <c r="F78" s="130"/>
      <c r="G78" s="130"/>
      <c r="H78" s="130"/>
      <c r="I78" s="130"/>
      <c r="J78" s="130"/>
      <c r="K78" s="130"/>
      <c r="L78" s="130"/>
      <c r="M78" s="130"/>
      <c r="N78" s="130"/>
    </row>
    <row r="79" spans="1:14" ht="9.9499999999999993" customHeight="1" x14ac:dyDescent="0.2">
      <c r="A79" s="130"/>
      <c r="B79" s="130"/>
      <c r="C79" s="130"/>
      <c r="D79" s="130"/>
      <c r="E79" s="130"/>
      <c r="F79" s="130"/>
      <c r="G79" s="130"/>
      <c r="H79" s="130"/>
      <c r="I79" s="130"/>
      <c r="J79" s="130"/>
      <c r="K79" s="130"/>
      <c r="L79" s="130"/>
      <c r="M79" s="130"/>
      <c r="N79" s="130"/>
    </row>
    <row r="80" spans="1:14" ht="9.9499999999999993" customHeight="1" x14ac:dyDescent="0.2">
      <c r="A80" s="130"/>
      <c r="B80" s="130"/>
      <c r="C80" s="130"/>
      <c r="D80" s="130"/>
      <c r="E80" s="130"/>
      <c r="F80" s="130"/>
      <c r="G80" s="130"/>
      <c r="H80" s="130"/>
      <c r="I80" s="130"/>
      <c r="J80" s="130"/>
      <c r="K80" s="130"/>
      <c r="L80" s="130"/>
      <c r="M80" s="130"/>
      <c r="N80" s="130"/>
    </row>
    <row r="81" spans="1:14" ht="9.9499999999999993" customHeight="1" x14ac:dyDescent="0.2">
      <c r="A81" s="130"/>
      <c r="B81" s="130"/>
      <c r="C81" s="130"/>
      <c r="D81" s="130"/>
      <c r="E81" s="130"/>
      <c r="F81" s="130"/>
      <c r="G81" s="130"/>
      <c r="H81" s="130"/>
      <c r="I81" s="130"/>
      <c r="J81" s="130"/>
      <c r="K81" s="130"/>
      <c r="L81" s="130"/>
      <c r="M81" s="130"/>
      <c r="N81" s="130"/>
    </row>
    <row r="82" spans="1:14" ht="9.9499999999999993" customHeight="1" x14ac:dyDescent="0.2">
      <c r="A82" s="130"/>
      <c r="B82" s="130"/>
      <c r="C82" s="130"/>
      <c r="D82" s="130"/>
      <c r="E82" s="130"/>
      <c r="F82" s="130"/>
      <c r="G82" s="130"/>
      <c r="H82" s="130"/>
      <c r="I82" s="130"/>
      <c r="J82" s="130"/>
      <c r="K82" s="130"/>
      <c r="L82" s="130"/>
      <c r="M82" s="130"/>
      <c r="N82" s="130"/>
    </row>
    <row r="83" spans="1:14" ht="9.9499999999999993" customHeight="1" x14ac:dyDescent="0.2"/>
  </sheetData>
  <mergeCells count="12">
    <mergeCell ref="A50:M50"/>
    <mergeCell ref="A5:M5"/>
    <mergeCell ref="L8:L10"/>
    <mergeCell ref="M8:M10"/>
    <mergeCell ref="B8:G8"/>
    <mergeCell ref="A8:A10"/>
    <mergeCell ref="I8:I10"/>
    <mergeCell ref="J8:J10"/>
    <mergeCell ref="K8:K10"/>
    <mergeCell ref="B20:M20"/>
    <mergeCell ref="A22:M22"/>
    <mergeCell ref="A36:M36"/>
  </mergeCells>
  <pageMargins left="0.78740157480314965" right="0.78740157480314965" top="0.59055118110236227" bottom="0.59055118110236227" header="0" footer="0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1"/>
  <sheetViews>
    <sheetView zoomScaleNormal="100" workbookViewId="0">
      <selection activeCell="A4" sqref="A4"/>
    </sheetView>
  </sheetViews>
  <sheetFormatPr defaultRowHeight="12.75" x14ac:dyDescent="0.2"/>
  <cols>
    <col min="1" max="1" width="18.42578125" style="129" customWidth="1"/>
    <col min="2" max="2" width="4.85546875" style="129" customWidth="1"/>
    <col min="3" max="3" width="6.7109375" style="129" customWidth="1"/>
    <col min="4" max="4" width="6.5703125" style="129" customWidth="1"/>
    <col min="5" max="7" width="5.7109375" style="129" customWidth="1"/>
    <col min="8" max="8" width="0.85546875" style="129" customWidth="1"/>
    <col min="9" max="9" width="7.140625" style="129" customWidth="1"/>
    <col min="10" max="10" width="7.28515625" style="129" customWidth="1"/>
    <col min="11" max="11" width="6.42578125" style="129" customWidth="1"/>
    <col min="12" max="12" width="6.7109375" style="129" customWidth="1"/>
    <col min="13" max="13" width="4.85546875" style="129" customWidth="1"/>
    <col min="14" max="256" width="9.140625" style="129"/>
    <col min="257" max="257" width="18.42578125" style="129" customWidth="1"/>
    <col min="258" max="258" width="4.85546875" style="129" customWidth="1"/>
    <col min="259" max="259" width="6.7109375" style="129" customWidth="1"/>
    <col min="260" max="260" width="6.5703125" style="129" customWidth="1"/>
    <col min="261" max="263" width="5.7109375" style="129" customWidth="1"/>
    <col min="264" max="264" width="0.85546875" style="129" customWidth="1"/>
    <col min="265" max="265" width="7.140625" style="129" customWidth="1"/>
    <col min="266" max="266" width="7.28515625" style="129" customWidth="1"/>
    <col min="267" max="267" width="6.42578125" style="129" customWidth="1"/>
    <col min="268" max="268" width="6.7109375" style="129" customWidth="1"/>
    <col min="269" max="269" width="4.85546875" style="129" customWidth="1"/>
    <col min="270" max="512" width="9.140625" style="129"/>
    <col min="513" max="513" width="18.42578125" style="129" customWidth="1"/>
    <col min="514" max="514" width="4.85546875" style="129" customWidth="1"/>
    <col min="515" max="515" width="6.7109375" style="129" customWidth="1"/>
    <col min="516" max="516" width="6.5703125" style="129" customWidth="1"/>
    <col min="517" max="519" width="5.7109375" style="129" customWidth="1"/>
    <col min="520" max="520" width="0.85546875" style="129" customWidth="1"/>
    <col min="521" max="521" width="7.140625" style="129" customWidth="1"/>
    <col min="522" max="522" width="7.28515625" style="129" customWidth="1"/>
    <col min="523" max="523" width="6.42578125" style="129" customWidth="1"/>
    <col min="524" max="524" width="6.7109375" style="129" customWidth="1"/>
    <col min="525" max="525" width="4.85546875" style="129" customWidth="1"/>
    <col min="526" max="768" width="9.140625" style="129"/>
    <col min="769" max="769" width="18.42578125" style="129" customWidth="1"/>
    <col min="770" max="770" width="4.85546875" style="129" customWidth="1"/>
    <col min="771" max="771" width="6.7109375" style="129" customWidth="1"/>
    <col min="772" max="772" width="6.5703125" style="129" customWidth="1"/>
    <col min="773" max="775" width="5.7109375" style="129" customWidth="1"/>
    <col min="776" max="776" width="0.85546875" style="129" customWidth="1"/>
    <col min="777" max="777" width="7.140625" style="129" customWidth="1"/>
    <col min="778" max="778" width="7.28515625" style="129" customWidth="1"/>
    <col min="779" max="779" width="6.42578125" style="129" customWidth="1"/>
    <col min="780" max="780" width="6.7109375" style="129" customWidth="1"/>
    <col min="781" max="781" width="4.85546875" style="129" customWidth="1"/>
    <col min="782" max="1024" width="9.140625" style="129"/>
    <col min="1025" max="1025" width="18.42578125" style="129" customWidth="1"/>
    <col min="1026" max="1026" width="4.85546875" style="129" customWidth="1"/>
    <col min="1027" max="1027" width="6.7109375" style="129" customWidth="1"/>
    <col min="1028" max="1028" width="6.5703125" style="129" customWidth="1"/>
    <col min="1029" max="1031" width="5.7109375" style="129" customWidth="1"/>
    <col min="1032" max="1032" width="0.85546875" style="129" customWidth="1"/>
    <col min="1033" max="1033" width="7.140625" style="129" customWidth="1"/>
    <col min="1034" max="1034" width="7.28515625" style="129" customWidth="1"/>
    <col min="1035" max="1035" width="6.42578125" style="129" customWidth="1"/>
    <col min="1036" max="1036" width="6.7109375" style="129" customWidth="1"/>
    <col min="1037" max="1037" width="4.85546875" style="129" customWidth="1"/>
    <col min="1038" max="1280" width="9.140625" style="129"/>
    <col min="1281" max="1281" width="18.42578125" style="129" customWidth="1"/>
    <col min="1282" max="1282" width="4.85546875" style="129" customWidth="1"/>
    <col min="1283" max="1283" width="6.7109375" style="129" customWidth="1"/>
    <col min="1284" max="1284" width="6.5703125" style="129" customWidth="1"/>
    <col min="1285" max="1287" width="5.7109375" style="129" customWidth="1"/>
    <col min="1288" max="1288" width="0.85546875" style="129" customWidth="1"/>
    <col min="1289" max="1289" width="7.140625" style="129" customWidth="1"/>
    <col min="1290" max="1290" width="7.28515625" style="129" customWidth="1"/>
    <col min="1291" max="1291" width="6.42578125" style="129" customWidth="1"/>
    <col min="1292" max="1292" width="6.7109375" style="129" customWidth="1"/>
    <col min="1293" max="1293" width="4.85546875" style="129" customWidth="1"/>
    <col min="1294" max="1536" width="9.140625" style="129"/>
    <col min="1537" max="1537" width="18.42578125" style="129" customWidth="1"/>
    <col min="1538" max="1538" width="4.85546875" style="129" customWidth="1"/>
    <col min="1539" max="1539" width="6.7109375" style="129" customWidth="1"/>
    <col min="1540" max="1540" width="6.5703125" style="129" customWidth="1"/>
    <col min="1541" max="1543" width="5.7109375" style="129" customWidth="1"/>
    <col min="1544" max="1544" width="0.85546875" style="129" customWidth="1"/>
    <col min="1545" max="1545" width="7.140625" style="129" customWidth="1"/>
    <col min="1546" max="1546" width="7.28515625" style="129" customWidth="1"/>
    <col min="1547" max="1547" width="6.42578125" style="129" customWidth="1"/>
    <col min="1548" max="1548" width="6.7109375" style="129" customWidth="1"/>
    <col min="1549" max="1549" width="4.85546875" style="129" customWidth="1"/>
    <col min="1550" max="1792" width="9.140625" style="129"/>
    <col min="1793" max="1793" width="18.42578125" style="129" customWidth="1"/>
    <col min="1794" max="1794" width="4.85546875" style="129" customWidth="1"/>
    <col min="1795" max="1795" width="6.7109375" style="129" customWidth="1"/>
    <col min="1796" max="1796" width="6.5703125" style="129" customWidth="1"/>
    <col min="1797" max="1799" width="5.7109375" style="129" customWidth="1"/>
    <col min="1800" max="1800" width="0.85546875" style="129" customWidth="1"/>
    <col min="1801" max="1801" width="7.140625" style="129" customWidth="1"/>
    <col min="1802" max="1802" width="7.28515625" style="129" customWidth="1"/>
    <col min="1803" max="1803" width="6.42578125" style="129" customWidth="1"/>
    <col min="1804" max="1804" width="6.7109375" style="129" customWidth="1"/>
    <col min="1805" max="1805" width="4.85546875" style="129" customWidth="1"/>
    <col min="1806" max="2048" width="9.140625" style="129"/>
    <col min="2049" max="2049" width="18.42578125" style="129" customWidth="1"/>
    <col min="2050" max="2050" width="4.85546875" style="129" customWidth="1"/>
    <col min="2051" max="2051" width="6.7109375" style="129" customWidth="1"/>
    <col min="2052" max="2052" width="6.5703125" style="129" customWidth="1"/>
    <col min="2053" max="2055" width="5.7109375" style="129" customWidth="1"/>
    <col min="2056" max="2056" width="0.85546875" style="129" customWidth="1"/>
    <col min="2057" max="2057" width="7.140625" style="129" customWidth="1"/>
    <col min="2058" max="2058" width="7.28515625" style="129" customWidth="1"/>
    <col min="2059" max="2059" width="6.42578125" style="129" customWidth="1"/>
    <col min="2060" max="2060" width="6.7109375" style="129" customWidth="1"/>
    <col min="2061" max="2061" width="4.85546875" style="129" customWidth="1"/>
    <col min="2062" max="2304" width="9.140625" style="129"/>
    <col min="2305" max="2305" width="18.42578125" style="129" customWidth="1"/>
    <col min="2306" max="2306" width="4.85546875" style="129" customWidth="1"/>
    <col min="2307" max="2307" width="6.7109375" style="129" customWidth="1"/>
    <col min="2308" max="2308" width="6.5703125" style="129" customWidth="1"/>
    <col min="2309" max="2311" width="5.7109375" style="129" customWidth="1"/>
    <col min="2312" max="2312" width="0.85546875" style="129" customWidth="1"/>
    <col min="2313" max="2313" width="7.140625" style="129" customWidth="1"/>
    <col min="2314" max="2314" width="7.28515625" style="129" customWidth="1"/>
    <col min="2315" max="2315" width="6.42578125" style="129" customWidth="1"/>
    <col min="2316" max="2316" width="6.7109375" style="129" customWidth="1"/>
    <col min="2317" max="2317" width="4.85546875" style="129" customWidth="1"/>
    <col min="2318" max="2560" width="9.140625" style="129"/>
    <col min="2561" max="2561" width="18.42578125" style="129" customWidth="1"/>
    <col min="2562" max="2562" width="4.85546875" style="129" customWidth="1"/>
    <col min="2563" max="2563" width="6.7109375" style="129" customWidth="1"/>
    <col min="2564" max="2564" width="6.5703125" style="129" customWidth="1"/>
    <col min="2565" max="2567" width="5.7109375" style="129" customWidth="1"/>
    <col min="2568" max="2568" width="0.85546875" style="129" customWidth="1"/>
    <col min="2569" max="2569" width="7.140625" style="129" customWidth="1"/>
    <col min="2570" max="2570" width="7.28515625" style="129" customWidth="1"/>
    <col min="2571" max="2571" width="6.42578125" style="129" customWidth="1"/>
    <col min="2572" max="2572" width="6.7109375" style="129" customWidth="1"/>
    <col min="2573" max="2573" width="4.85546875" style="129" customWidth="1"/>
    <col min="2574" max="2816" width="9.140625" style="129"/>
    <col min="2817" max="2817" width="18.42578125" style="129" customWidth="1"/>
    <col min="2818" max="2818" width="4.85546875" style="129" customWidth="1"/>
    <col min="2819" max="2819" width="6.7109375" style="129" customWidth="1"/>
    <col min="2820" max="2820" width="6.5703125" style="129" customWidth="1"/>
    <col min="2821" max="2823" width="5.7109375" style="129" customWidth="1"/>
    <col min="2824" max="2824" width="0.85546875" style="129" customWidth="1"/>
    <col min="2825" max="2825" width="7.140625" style="129" customWidth="1"/>
    <col min="2826" max="2826" width="7.28515625" style="129" customWidth="1"/>
    <col min="2827" max="2827" width="6.42578125" style="129" customWidth="1"/>
    <col min="2828" max="2828" width="6.7109375" style="129" customWidth="1"/>
    <col min="2829" max="2829" width="4.85546875" style="129" customWidth="1"/>
    <col min="2830" max="3072" width="9.140625" style="129"/>
    <col min="3073" max="3073" width="18.42578125" style="129" customWidth="1"/>
    <col min="3074" max="3074" width="4.85546875" style="129" customWidth="1"/>
    <col min="3075" max="3075" width="6.7109375" style="129" customWidth="1"/>
    <col min="3076" max="3076" width="6.5703125" style="129" customWidth="1"/>
    <col min="3077" max="3079" width="5.7109375" style="129" customWidth="1"/>
    <col min="3080" max="3080" width="0.85546875" style="129" customWidth="1"/>
    <col min="3081" max="3081" width="7.140625" style="129" customWidth="1"/>
    <col min="3082" max="3082" width="7.28515625" style="129" customWidth="1"/>
    <col min="3083" max="3083" width="6.42578125" style="129" customWidth="1"/>
    <col min="3084" max="3084" width="6.7109375" style="129" customWidth="1"/>
    <col min="3085" max="3085" width="4.85546875" style="129" customWidth="1"/>
    <col min="3086" max="3328" width="9.140625" style="129"/>
    <col min="3329" max="3329" width="18.42578125" style="129" customWidth="1"/>
    <col min="3330" max="3330" width="4.85546875" style="129" customWidth="1"/>
    <col min="3331" max="3331" width="6.7109375" style="129" customWidth="1"/>
    <col min="3332" max="3332" width="6.5703125" style="129" customWidth="1"/>
    <col min="3333" max="3335" width="5.7109375" style="129" customWidth="1"/>
    <col min="3336" max="3336" width="0.85546875" style="129" customWidth="1"/>
    <col min="3337" max="3337" width="7.140625" style="129" customWidth="1"/>
    <col min="3338" max="3338" width="7.28515625" style="129" customWidth="1"/>
    <col min="3339" max="3339" width="6.42578125" style="129" customWidth="1"/>
    <col min="3340" max="3340" width="6.7109375" style="129" customWidth="1"/>
    <col min="3341" max="3341" width="4.85546875" style="129" customWidth="1"/>
    <col min="3342" max="3584" width="9.140625" style="129"/>
    <col min="3585" max="3585" width="18.42578125" style="129" customWidth="1"/>
    <col min="3586" max="3586" width="4.85546875" style="129" customWidth="1"/>
    <col min="3587" max="3587" width="6.7109375" style="129" customWidth="1"/>
    <col min="3588" max="3588" width="6.5703125" style="129" customWidth="1"/>
    <col min="3589" max="3591" width="5.7109375" style="129" customWidth="1"/>
    <col min="3592" max="3592" width="0.85546875" style="129" customWidth="1"/>
    <col min="3593" max="3593" width="7.140625" style="129" customWidth="1"/>
    <col min="3594" max="3594" width="7.28515625" style="129" customWidth="1"/>
    <col min="3595" max="3595" width="6.42578125" style="129" customWidth="1"/>
    <col min="3596" max="3596" width="6.7109375" style="129" customWidth="1"/>
    <col min="3597" max="3597" width="4.85546875" style="129" customWidth="1"/>
    <col min="3598" max="3840" width="9.140625" style="129"/>
    <col min="3841" max="3841" width="18.42578125" style="129" customWidth="1"/>
    <col min="3842" max="3842" width="4.85546875" style="129" customWidth="1"/>
    <col min="3843" max="3843" width="6.7109375" style="129" customWidth="1"/>
    <col min="3844" max="3844" width="6.5703125" style="129" customWidth="1"/>
    <col min="3845" max="3847" width="5.7109375" style="129" customWidth="1"/>
    <col min="3848" max="3848" width="0.85546875" style="129" customWidth="1"/>
    <col min="3849" max="3849" width="7.140625" style="129" customWidth="1"/>
    <col min="3850" max="3850" width="7.28515625" style="129" customWidth="1"/>
    <col min="3851" max="3851" width="6.42578125" style="129" customWidth="1"/>
    <col min="3852" max="3852" width="6.7109375" style="129" customWidth="1"/>
    <col min="3853" max="3853" width="4.85546875" style="129" customWidth="1"/>
    <col min="3854" max="4096" width="9.140625" style="129"/>
    <col min="4097" max="4097" width="18.42578125" style="129" customWidth="1"/>
    <col min="4098" max="4098" width="4.85546875" style="129" customWidth="1"/>
    <col min="4099" max="4099" width="6.7109375" style="129" customWidth="1"/>
    <col min="4100" max="4100" width="6.5703125" style="129" customWidth="1"/>
    <col min="4101" max="4103" width="5.7109375" style="129" customWidth="1"/>
    <col min="4104" max="4104" width="0.85546875" style="129" customWidth="1"/>
    <col min="4105" max="4105" width="7.140625" style="129" customWidth="1"/>
    <col min="4106" max="4106" width="7.28515625" style="129" customWidth="1"/>
    <col min="4107" max="4107" width="6.42578125" style="129" customWidth="1"/>
    <col min="4108" max="4108" width="6.7109375" style="129" customWidth="1"/>
    <col min="4109" max="4109" width="4.85546875" style="129" customWidth="1"/>
    <col min="4110" max="4352" width="9.140625" style="129"/>
    <col min="4353" max="4353" width="18.42578125" style="129" customWidth="1"/>
    <col min="4354" max="4354" width="4.85546875" style="129" customWidth="1"/>
    <col min="4355" max="4355" width="6.7109375" style="129" customWidth="1"/>
    <col min="4356" max="4356" width="6.5703125" style="129" customWidth="1"/>
    <col min="4357" max="4359" width="5.7109375" style="129" customWidth="1"/>
    <col min="4360" max="4360" width="0.85546875" style="129" customWidth="1"/>
    <col min="4361" max="4361" width="7.140625" style="129" customWidth="1"/>
    <col min="4362" max="4362" width="7.28515625" style="129" customWidth="1"/>
    <col min="4363" max="4363" width="6.42578125" style="129" customWidth="1"/>
    <col min="4364" max="4364" width="6.7109375" style="129" customWidth="1"/>
    <col min="4365" max="4365" width="4.85546875" style="129" customWidth="1"/>
    <col min="4366" max="4608" width="9.140625" style="129"/>
    <col min="4609" max="4609" width="18.42578125" style="129" customWidth="1"/>
    <col min="4610" max="4610" width="4.85546875" style="129" customWidth="1"/>
    <col min="4611" max="4611" width="6.7109375" style="129" customWidth="1"/>
    <col min="4612" max="4612" width="6.5703125" style="129" customWidth="1"/>
    <col min="4613" max="4615" width="5.7109375" style="129" customWidth="1"/>
    <col min="4616" max="4616" width="0.85546875" style="129" customWidth="1"/>
    <col min="4617" max="4617" width="7.140625" style="129" customWidth="1"/>
    <col min="4618" max="4618" width="7.28515625" style="129" customWidth="1"/>
    <col min="4619" max="4619" width="6.42578125" style="129" customWidth="1"/>
    <col min="4620" max="4620" width="6.7109375" style="129" customWidth="1"/>
    <col min="4621" max="4621" width="4.85546875" style="129" customWidth="1"/>
    <col min="4622" max="4864" width="9.140625" style="129"/>
    <col min="4865" max="4865" width="18.42578125" style="129" customWidth="1"/>
    <col min="4866" max="4866" width="4.85546875" style="129" customWidth="1"/>
    <col min="4867" max="4867" width="6.7109375" style="129" customWidth="1"/>
    <col min="4868" max="4868" width="6.5703125" style="129" customWidth="1"/>
    <col min="4869" max="4871" width="5.7109375" style="129" customWidth="1"/>
    <col min="4872" max="4872" width="0.85546875" style="129" customWidth="1"/>
    <col min="4873" max="4873" width="7.140625" style="129" customWidth="1"/>
    <col min="4874" max="4874" width="7.28515625" style="129" customWidth="1"/>
    <col min="4875" max="4875" width="6.42578125" style="129" customWidth="1"/>
    <col min="4876" max="4876" width="6.7109375" style="129" customWidth="1"/>
    <col min="4877" max="4877" width="4.85546875" style="129" customWidth="1"/>
    <col min="4878" max="5120" width="9.140625" style="129"/>
    <col min="5121" max="5121" width="18.42578125" style="129" customWidth="1"/>
    <col min="5122" max="5122" width="4.85546875" style="129" customWidth="1"/>
    <col min="5123" max="5123" width="6.7109375" style="129" customWidth="1"/>
    <col min="5124" max="5124" width="6.5703125" style="129" customWidth="1"/>
    <col min="5125" max="5127" width="5.7109375" style="129" customWidth="1"/>
    <col min="5128" max="5128" width="0.85546875" style="129" customWidth="1"/>
    <col min="5129" max="5129" width="7.140625" style="129" customWidth="1"/>
    <col min="5130" max="5130" width="7.28515625" style="129" customWidth="1"/>
    <col min="5131" max="5131" width="6.42578125" style="129" customWidth="1"/>
    <col min="5132" max="5132" width="6.7109375" style="129" customWidth="1"/>
    <col min="5133" max="5133" width="4.85546875" style="129" customWidth="1"/>
    <col min="5134" max="5376" width="9.140625" style="129"/>
    <col min="5377" max="5377" width="18.42578125" style="129" customWidth="1"/>
    <col min="5378" max="5378" width="4.85546875" style="129" customWidth="1"/>
    <col min="5379" max="5379" width="6.7109375" style="129" customWidth="1"/>
    <col min="5380" max="5380" width="6.5703125" style="129" customWidth="1"/>
    <col min="5381" max="5383" width="5.7109375" style="129" customWidth="1"/>
    <col min="5384" max="5384" width="0.85546875" style="129" customWidth="1"/>
    <col min="5385" max="5385" width="7.140625" style="129" customWidth="1"/>
    <col min="5386" max="5386" width="7.28515625" style="129" customWidth="1"/>
    <col min="5387" max="5387" width="6.42578125" style="129" customWidth="1"/>
    <col min="5388" max="5388" width="6.7109375" style="129" customWidth="1"/>
    <col min="5389" max="5389" width="4.85546875" style="129" customWidth="1"/>
    <col min="5390" max="5632" width="9.140625" style="129"/>
    <col min="5633" max="5633" width="18.42578125" style="129" customWidth="1"/>
    <col min="5634" max="5634" width="4.85546875" style="129" customWidth="1"/>
    <col min="5635" max="5635" width="6.7109375" style="129" customWidth="1"/>
    <col min="5636" max="5636" width="6.5703125" style="129" customWidth="1"/>
    <col min="5637" max="5639" width="5.7109375" style="129" customWidth="1"/>
    <col min="5640" max="5640" width="0.85546875" style="129" customWidth="1"/>
    <col min="5641" max="5641" width="7.140625" style="129" customWidth="1"/>
    <col min="5642" max="5642" width="7.28515625" style="129" customWidth="1"/>
    <col min="5643" max="5643" width="6.42578125" style="129" customWidth="1"/>
    <col min="5644" max="5644" width="6.7109375" style="129" customWidth="1"/>
    <col min="5645" max="5645" width="4.85546875" style="129" customWidth="1"/>
    <col min="5646" max="5888" width="9.140625" style="129"/>
    <col min="5889" max="5889" width="18.42578125" style="129" customWidth="1"/>
    <col min="5890" max="5890" width="4.85546875" style="129" customWidth="1"/>
    <col min="5891" max="5891" width="6.7109375" style="129" customWidth="1"/>
    <col min="5892" max="5892" width="6.5703125" style="129" customWidth="1"/>
    <col min="5893" max="5895" width="5.7109375" style="129" customWidth="1"/>
    <col min="5896" max="5896" width="0.85546875" style="129" customWidth="1"/>
    <col min="5897" max="5897" width="7.140625" style="129" customWidth="1"/>
    <col min="5898" max="5898" width="7.28515625" style="129" customWidth="1"/>
    <col min="5899" max="5899" width="6.42578125" style="129" customWidth="1"/>
    <col min="5900" max="5900" width="6.7109375" style="129" customWidth="1"/>
    <col min="5901" max="5901" width="4.85546875" style="129" customWidth="1"/>
    <col min="5902" max="6144" width="9.140625" style="129"/>
    <col min="6145" max="6145" width="18.42578125" style="129" customWidth="1"/>
    <col min="6146" max="6146" width="4.85546875" style="129" customWidth="1"/>
    <col min="6147" max="6147" width="6.7109375" style="129" customWidth="1"/>
    <col min="6148" max="6148" width="6.5703125" style="129" customWidth="1"/>
    <col min="6149" max="6151" width="5.7109375" style="129" customWidth="1"/>
    <col min="6152" max="6152" width="0.85546875" style="129" customWidth="1"/>
    <col min="6153" max="6153" width="7.140625" style="129" customWidth="1"/>
    <col min="6154" max="6154" width="7.28515625" style="129" customWidth="1"/>
    <col min="6155" max="6155" width="6.42578125" style="129" customWidth="1"/>
    <col min="6156" max="6156" width="6.7109375" style="129" customWidth="1"/>
    <col min="6157" max="6157" width="4.85546875" style="129" customWidth="1"/>
    <col min="6158" max="6400" width="9.140625" style="129"/>
    <col min="6401" max="6401" width="18.42578125" style="129" customWidth="1"/>
    <col min="6402" max="6402" width="4.85546875" style="129" customWidth="1"/>
    <col min="6403" max="6403" width="6.7109375" style="129" customWidth="1"/>
    <col min="6404" max="6404" width="6.5703125" style="129" customWidth="1"/>
    <col min="6405" max="6407" width="5.7109375" style="129" customWidth="1"/>
    <col min="6408" max="6408" width="0.85546875" style="129" customWidth="1"/>
    <col min="6409" max="6409" width="7.140625" style="129" customWidth="1"/>
    <col min="6410" max="6410" width="7.28515625" style="129" customWidth="1"/>
    <col min="6411" max="6411" width="6.42578125" style="129" customWidth="1"/>
    <col min="6412" max="6412" width="6.7109375" style="129" customWidth="1"/>
    <col min="6413" max="6413" width="4.85546875" style="129" customWidth="1"/>
    <col min="6414" max="6656" width="9.140625" style="129"/>
    <col min="6657" max="6657" width="18.42578125" style="129" customWidth="1"/>
    <col min="6658" max="6658" width="4.85546875" style="129" customWidth="1"/>
    <col min="6659" max="6659" width="6.7109375" style="129" customWidth="1"/>
    <col min="6660" max="6660" width="6.5703125" style="129" customWidth="1"/>
    <col min="6661" max="6663" width="5.7109375" style="129" customWidth="1"/>
    <col min="6664" max="6664" width="0.85546875" style="129" customWidth="1"/>
    <col min="6665" max="6665" width="7.140625" style="129" customWidth="1"/>
    <col min="6666" max="6666" width="7.28515625" style="129" customWidth="1"/>
    <col min="6667" max="6667" width="6.42578125" style="129" customWidth="1"/>
    <col min="6668" max="6668" width="6.7109375" style="129" customWidth="1"/>
    <col min="6669" max="6669" width="4.85546875" style="129" customWidth="1"/>
    <col min="6670" max="6912" width="9.140625" style="129"/>
    <col min="6913" max="6913" width="18.42578125" style="129" customWidth="1"/>
    <col min="6914" max="6914" width="4.85546875" style="129" customWidth="1"/>
    <col min="6915" max="6915" width="6.7109375" style="129" customWidth="1"/>
    <col min="6916" max="6916" width="6.5703125" style="129" customWidth="1"/>
    <col min="6917" max="6919" width="5.7109375" style="129" customWidth="1"/>
    <col min="6920" max="6920" width="0.85546875" style="129" customWidth="1"/>
    <col min="6921" max="6921" width="7.140625" style="129" customWidth="1"/>
    <col min="6922" max="6922" width="7.28515625" style="129" customWidth="1"/>
    <col min="6923" max="6923" width="6.42578125" style="129" customWidth="1"/>
    <col min="6924" max="6924" width="6.7109375" style="129" customWidth="1"/>
    <col min="6925" max="6925" width="4.85546875" style="129" customWidth="1"/>
    <col min="6926" max="7168" width="9.140625" style="129"/>
    <col min="7169" max="7169" width="18.42578125" style="129" customWidth="1"/>
    <col min="7170" max="7170" width="4.85546875" style="129" customWidth="1"/>
    <col min="7171" max="7171" width="6.7109375" style="129" customWidth="1"/>
    <col min="7172" max="7172" width="6.5703125" style="129" customWidth="1"/>
    <col min="7173" max="7175" width="5.7109375" style="129" customWidth="1"/>
    <col min="7176" max="7176" width="0.85546875" style="129" customWidth="1"/>
    <col min="7177" max="7177" width="7.140625" style="129" customWidth="1"/>
    <col min="7178" max="7178" width="7.28515625" style="129" customWidth="1"/>
    <col min="7179" max="7179" width="6.42578125" style="129" customWidth="1"/>
    <col min="7180" max="7180" width="6.7109375" style="129" customWidth="1"/>
    <col min="7181" max="7181" width="4.85546875" style="129" customWidth="1"/>
    <col min="7182" max="7424" width="9.140625" style="129"/>
    <col min="7425" max="7425" width="18.42578125" style="129" customWidth="1"/>
    <col min="7426" max="7426" width="4.85546875" style="129" customWidth="1"/>
    <col min="7427" max="7427" width="6.7109375" style="129" customWidth="1"/>
    <col min="7428" max="7428" width="6.5703125" style="129" customWidth="1"/>
    <col min="7429" max="7431" width="5.7109375" style="129" customWidth="1"/>
    <col min="7432" max="7432" width="0.85546875" style="129" customWidth="1"/>
    <col min="7433" max="7433" width="7.140625" style="129" customWidth="1"/>
    <col min="7434" max="7434" width="7.28515625" style="129" customWidth="1"/>
    <col min="7435" max="7435" width="6.42578125" style="129" customWidth="1"/>
    <col min="7436" max="7436" width="6.7109375" style="129" customWidth="1"/>
    <col min="7437" max="7437" width="4.85546875" style="129" customWidth="1"/>
    <col min="7438" max="7680" width="9.140625" style="129"/>
    <col min="7681" max="7681" width="18.42578125" style="129" customWidth="1"/>
    <col min="7682" max="7682" width="4.85546875" style="129" customWidth="1"/>
    <col min="7683" max="7683" width="6.7109375" style="129" customWidth="1"/>
    <col min="7684" max="7684" width="6.5703125" style="129" customWidth="1"/>
    <col min="7685" max="7687" width="5.7109375" style="129" customWidth="1"/>
    <col min="7688" max="7688" width="0.85546875" style="129" customWidth="1"/>
    <col min="7689" max="7689" width="7.140625" style="129" customWidth="1"/>
    <col min="7690" max="7690" width="7.28515625" style="129" customWidth="1"/>
    <col min="7691" max="7691" width="6.42578125" style="129" customWidth="1"/>
    <col min="7692" max="7692" width="6.7109375" style="129" customWidth="1"/>
    <col min="7693" max="7693" width="4.85546875" style="129" customWidth="1"/>
    <col min="7694" max="7936" width="9.140625" style="129"/>
    <col min="7937" max="7937" width="18.42578125" style="129" customWidth="1"/>
    <col min="7938" max="7938" width="4.85546875" style="129" customWidth="1"/>
    <col min="7939" max="7939" width="6.7109375" style="129" customWidth="1"/>
    <col min="7940" max="7940" width="6.5703125" style="129" customWidth="1"/>
    <col min="7941" max="7943" width="5.7109375" style="129" customWidth="1"/>
    <col min="7944" max="7944" width="0.85546875" style="129" customWidth="1"/>
    <col min="7945" max="7945" width="7.140625" style="129" customWidth="1"/>
    <col min="7946" max="7946" width="7.28515625" style="129" customWidth="1"/>
    <col min="7947" max="7947" width="6.42578125" style="129" customWidth="1"/>
    <col min="7948" max="7948" width="6.7109375" style="129" customWidth="1"/>
    <col min="7949" max="7949" width="4.85546875" style="129" customWidth="1"/>
    <col min="7950" max="8192" width="9.140625" style="129"/>
    <col min="8193" max="8193" width="18.42578125" style="129" customWidth="1"/>
    <col min="8194" max="8194" width="4.85546875" style="129" customWidth="1"/>
    <col min="8195" max="8195" width="6.7109375" style="129" customWidth="1"/>
    <col min="8196" max="8196" width="6.5703125" style="129" customWidth="1"/>
    <col min="8197" max="8199" width="5.7109375" style="129" customWidth="1"/>
    <col min="8200" max="8200" width="0.85546875" style="129" customWidth="1"/>
    <col min="8201" max="8201" width="7.140625" style="129" customWidth="1"/>
    <col min="8202" max="8202" width="7.28515625" style="129" customWidth="1"/>
    <col min="8203" max="8203" width="6.42578125" style="129" customWidth="1"/>
    <col min="8204" max="8204" width="6.7109375" style="129" customWidth="1"/>
    <col min="8205" max="8205" width="4.85546875" style="129" customWidth="1"/>
    <col min="8206" max="8448" width="9.140625" style="129"/>
    <col min="8449" max="8449" width="18.42578125" style="129" customWidth="1"/>
    <col min="8450" max="8450" width="4.85546875" style="129" customWidth="1"/>
    <col min="8451" max="8451" width="6.7109375" style="129" customWidth="1"/>
    <col min="8452" max="8452" width="6.5703125" style="129" customWidth="1"/>
    <col min="8453" max="8455" width="5.7109375" style="129" customWidth="1"/>
    <col min="8456" max="8456" width="0.85546875" style="129" customWidth="1"/>
    <col min="8457" max="8457" width="7.140625" style="129" customWidth="1"/>
    <col min="8458" max="8458" width="7.28515625" style="129" customWidth="1"/>
    <col min="8459" max="8459" width="6.42578125" style="129" customWidth="1"/>
    <col min="8460" max="8460" width="6.7109375" style="129" customWidth="1"/>
    <col min="8461" max="8461" width="4.85546875" style="129" customWidth="1"/>
    <col min="8462" max="8704" width="9.140625" style="129"/>
    <col min="8705" max="8705" width="18.42578125" style="129" customWidth="1"/>
    <col min="8706" max="8706" width="4.85546875" style="129" customWidth="1"/>
    <col min="8707" max="8707" width="6.7109375" style="129" customWidth="1"/>
    <col min="8708" max="8708" width="6.5703125" style="129" customWidth="1"/>
    <col min="8709" max="8711" width="5.7109375" style="129" customWidth="1"/>
    <col min="8712" max="8712" width="0.85546875" style="129" customWidth="1"/>
    <col min="8713" max="8713" width="7.140625" style="129" customWidth="1"/>
    <col min="8714" max="8714" width="7.28515625" style="129" customWidth="1"/>
    <col min="8715" max="8715" width="6.42578125" style="129" customWidth="1"/>
    <col min="8716" max="8716" width="6.7109375" style="129" customWidth="1"/>
    <col min="8717" max="8717" width="4.85546875" style="129" customWidth="1"/>
    <col min="8718" max="8960" width="9.140625" style="129"/>
    <col min="8961" max="8961" width="18.42578125" style="129" customWidth="1"/>
    <col min="8962" max="8962" width="4.85546875" style="129" customWidth="1"/>
    <col min="8963" max="8963" width="6.7109375" style="129" customWidth="1"/>
    <col min="8964" max="8964" width="6.5703125" style="129" customWidth="1"/>
    <col min="8965" max="8967" width="5.7109375" style="129" customWidth="1"/>
    <col min="8968" max="8968" width="0.85546875" style="129" customWidth="1"/>
    <col min="8969" max="8969" width="7.140625" style="129" customWidth="1"/>
    <col min="8970" max="8970" width="7.28515625" style="129" customWidth="1"/>
    <col min="8971" max="8971" width="6.42578125" style="129" customWidth="1"/>
    <col min="8972" max="8972" width="6.7109375" style="129" customWidth="1"/>
    <col min="8973" max="8973" width="4.85546875" style="129" customWidth="1"/>
    <col min="8974" max="9216" width="9.140625" style="129"/>
    <col min="9217" max="9217" width="18.42578125" style="129" customWidth="1"/>
    <col min="9218" max="9218" width="4.85546875" style="129" customWidth="1"/>
    <col min="9219" max="9219" width="6.7109375" style="129" customWidth="1"/>
    <col min="9220" max="9220" width="6.5703125" style="129" customWidth="1"/>
    <col min="9221" max="9223" width="5.7109375" style="129" customWidth="1"/>
    <col min="9224" max="9224" width="0.85546875" style="129" customWidth="1"/>
    <col min="9225" max="9225" width="7.140625" style="129" customWidth="1"/>
    <col min="9226" max="9226" width="7.28515625" style="129" customWidth="1"/>
    <col min="9227" max="9227" width="6.42578125" style="129" customWidth="1"/>
    <col min="9228" max="9228" width="6.7109375" style="129" customWidth="1"/>
    <col min="9229" max="9229" width="4.85546875" style="129" customWidth="1"/>
    <col min="9230" max="9472" width="9.140625" style="129"/>
    <col min="9473" max="9473" width="18.42578125" style="129" customWidth="1"/>
    <col min="9474" max="9474" width="4.85546875" style="129" customWidth="1"/>
    <col min="9475" max="9475" width="6.7109375" style="129" customWidth="1"/>
    <col min="9476" max="9476" width="6.5703125" style="129" customWidth="1"/>
    <col min="9477" max="9479" width="5.7109375" style="129" customWidth="1"/>
    <col min="9480" max="9480" width="0.85546875" style="129" customWidth="1"/>
    <col min="9481" max="9481" width="7.140625" style="129" customWidth="1"/>
    <col min="9482" max="9482" width="7.28515625" style="129" customWidth="1"/>
    <col min="9483" max="9483" width="6.42578125" style="129" customWidth="1"/>
    <col min="9484" max="9484" width="6.7109375" style="129" customWidth="1"/>
    <col min="9485" max="9485" width="4.85546875" style="129" customWidth="1"/>
    <col min="9486" max="9728" width="9.140625" style="129"/>
    <col min="9729" max="9729" width="18.42578125" style="129" customWidth="1"/>
    <col min="9730" max="9730" width="4.85546875" style="129" customWidth="1"/>
    <col min="9731" max="9731" width="6.7109375" style="129" customWidth="1"/>
    <col min="9732" max="9732" width="6.5703125" style="129" customWidth="1"/>
    <col min="9733" max="9735" width="5.7109375" style="129" customWidth="1"/>
    <col min="9736" max="9736" width="0.85546875" style="129" customWidth="1"/>
    <col min="9737" max="9737" width="7.140625" style="129" customWidth="1"/>
    <col min="9738" max="9738" width="7.28515625" style="129" customWidth="1"/>
    <col min="9739" max="9739" width="6.42578125" style="129" customWidth="1"/>
    <col min="9740" max="9740" width="6.7109375" style="129" customWidth="1"/>
    <col min="9741" max="9741" width="4.85546875" style="129" customWidth="1"/>
    <col min="9742" max="9984" width="9.140625" style="129"/>
    <col min="9985" max="9985" width="18.42578125" style="129" customWidth="1"/>
    <col min="9986" max="9986" width="4.85546875" style="129" customWidth="1"/>
    <col min="9987" max="9987" width="6.7109375" style="129" customWidth="1"/>
    <col min="9988" max="9988" width="6.5703125" style="129" customWidth="1"/>
    <col min="9989" max="9991" width="5.7109375" style="129" customWidth="1"/>
    <col min="9992" max="9992" width="0.85546875" style="129" customWidth="1"/>
    <col min="9993" max="9993" width="7.140625" style="129" customWidth="1"/>
    <col min="9994" max="9994" width="7.28515625" style="129" customWidth="1"/>
    <col min="9995" max="9995" width="6.42578125" style="129" customWidth="1"/>
    <col min="9996" max="9996" width="6.7109375" style="129" customWidth="1"/>
    <col min="9997" max="9997" width="4.85546875" style="129" customWidth="1"/>
    <col min="9998" max="10240" width="9.140625" style="129"/>
    <col min="10241" max="10241" width="18.42578125" style="129" customWidth="1"/>
    <col min="10242" max="10242" width="4.85546875" style="129" customWidth="1"/>
    <col min="10243" max="10243" width="6.7109375" style="129" customWidth="1"/>
    <col min="10244" max="10244" width="6.5703125" style="129" customWidth="1"/>
    <col min="10245" max="10247" width="5.7109375" style="129" customWidth="1"/>
    <col min="10248" max="10248" width="0.85546875" style="129" customWidth="1"/>
    <col min="10249" max="10249" width="7.140625" style="129" customWidth="1"/>
    <col min="10250" max="10250" width="7.28515625" style="129" customWidth="1"/>
    <col min="10251" max="10251" width="6.42578125" style="129" customWidth="1"/>
    <col min="10252" max="10252" width="6.7109375" style="129" customWidth="1"/>
    <col min="10253" max="10253" width="4.85546875" style="129" customWidth="1"/>
    <col min="10254" max="10496" width="9.140625" style="129"/>
    <col min="10497" max="10497" width="18.42578125" style="129" customWidth="1"/>
    <col min="10498" max="10498" width="4.85546875" style="129" customWidth="1"/>
    <col min="10499" max="10499" width="6.7109375" style="129" customWidth="1"/>
    <col min="10500" max="10500" width="6.5703125" style="129" customWidth="1"/>
    <col min="10501" max="10503" width="5.7109375" style="129" customWidth="1"/>
    <col min="10504" max="10504" width="0.85546875" style="129" customWidth="1"/>
    <col min="10505" max="10505" width="7.140625" style="129" customWidth="1"/>
    <col min="10506" max="10506" width="7.28515625" style="129" customWidth="1"/>
    <col min="10507" max="10507" width="6.42578125" style="129" customWidth="1"/>
    <col min="10508" max="10508" width="6.7109375" style="129" customWidth="1"/>
    <col min="10509" max="10509" width="4.85546875" style="129" customWidth="1"/>
    <col min="10510" max="10752" width="9.140625" style="129"/>
    <col min="10753" max="10753" width="18.42578125" style="129" customWidth="1"/>
    <col min="10754" max="10754" width="4.85546875" style="129" customWidth="1"/>
    <col min="10755" max="10755" width="6.7109375" style="129" customWidth="1"/>
    <col min="10756" max="10756" width="6.5703125" style="129" customWidth="1"/>
    <col min="10757" max="10759" width="5.7109375" style="129" customWidth="1"/>
    <col min="10760" max="10760" width="0.85546875" style="129" customWidth="1"/>
    <col min="10761" max="10761" width="7.140625" style="129" customWidth="1"/>
    <col min="10762" max="10762" width="7.28515625" style="129" customWidth="1"/>
    <col min="10763" max="10763" width="6.42578125" style="129" customWidth="1"/>
    <col min="10764" max="10764" width="6.7109375" style="129" customWidth="1"/>
    <col min="10765" max="10765" width="4.85546875" style="129" customWidth="1"/>
    <col min="10766" max="11008" width="9.140625" style="129"/>
    <col min="11009" max="11009" width="18.42578125" style="129" customWidth="1"/>
    <col min="11010" max="11010" width="4.85546875" style="129" customWidth="1"/>
    <col min="11011" max="11011" width="6.7109375" style="129" customWidth="1"/>
    <col min="11012" max="11012" width="6.5703125" style="129" customWidth="1"/>
    <col min="11013" max="11015" width="5.7109375" style="129" customWidth="1"/>
    <col min="11016" max="11016" width="0.85546875" style="129" customWidth="1"/>
    <col min="11017" max="11017" width="7.140625" style="129" customWidth="1"/>
    <col min="11018" max="11018" width="7.28515625" style="129" customWidth="1"/>
    <col min="11019" max="11019" width="6.42578125" style="129" customWidth="1"/>
    <col min="11020" max="11020" width="6.7109375" style="129" customWidth="1"/>
    <col min="11021" max="11021" width="4.85546875" style="129" customWidth="1"/>
    <col min="11022" max="11264" width="9.140625" style="129"/>
    <col min="11265" max="11265" width="18.42578125" style="129" customWidth="1"/>
    <col min="11266" max="11266" width="4.85546875" style="129" customWidth="1"/>
    <col min="11267" max="11267" width="6.7109375" style="129" customWidth="1"/>
    <col min="11268" max="11268" width="6.5703125" style="129" customWidth="1"/>
    <col min="11269" max="11271" width="5.7109375" style="129" customWidth="1"/>
    <col min="11272" max="11272" width="0.85546875" style="129" customWidth="1"/>
    <col min="11273" max="11273" width="7.140625" style="129" customWidth="1"/>
    <col min="11274" max="11274" width="7.28515625" style="129" customWidth="1"/>
    <col min="11275" max="11275" width="6.42578125" style="129" customWidth="1"/>
    <col min="11276" max="11276" width="6.7109375" style="129" customWidth="1"/>
    <col min="11277" max="11277" width="4.85546875" style="129" customWidth="1"/>
    <col min="11278" max="11520" width="9.140625" style="129"/>
    <col min="11521" max="11521" width="18.42578125" style="129" customWidth="1"/>
    <col min="11522" max="11522" width="4.85546875" style="129" customWidth="1"/>
    <col min="11523" max="11523" width="6.7109375" style="129" customWidth="1"/>
    <col min="11524" max="11524" width="6.5703125" style="129" customWidth="1"/>
    <col min="11525" max="11527" width="5.7109375" style="129" customWidth="1"/>
    <col min="11528" max="11528" width="0.85546875" style="129" customWidth="1"/>
    <col min="11529" max="11529" width="7.140625" style="129" customWidth="1"/>
    <col min="11530" max="11530" width="7.28515625" style="129" customWidth="1"/>
    <col min="11531" max="11531" width="6.42578125" style="129" customWidth="1"/>
    <col min="11532" max="11532" width="6.7109375" style="129" customWidth="1"/>
    <col min="11533" max="11533" width="4.85546875" style="129" customWidth="1"/>
    <col min="11534" max="11776" width="9.140625" style="129"/>
    <col min="11777" max="11777" width="18.42578125" style="129" customWidth="1"/>
    <col min="11778" max="11778" width="4.85546875" style="129" customWidth="1"/>
    <col min="11779" max="11779" width="6.7109375" style="129" customWidth="1"/>
    <col min="11780" max="11780" width="6.5703125" style="129" customWidth="1"/>
    <col min="11781" max="11783" width="5.7109375" style="129" customWidth="1"/>
    <col min="11784" max="11784" width="0.85546875" style="129" customWidth="1"/>
    <col min="11785" max="11785" width="7.140625" style="129" customWidth="1"/>
    <col min="11786" max="11786" width="7.28515625" style="129" customWidth="1"/>
    <col min="11787" max="11787" width="6.42578125" style="129" customWidth="1"/>
    <col min="11788" max="11788" width="6.7109375" style="129" customWidth="1"/>
    <col min="11789" max="11789" width="4.85546875" style="129" customWidth="1"/>
    <col min="11790" max="12032" width="9.140625" style="129"/>
    <col min="12033" max="12033" width="18.42578125" style="129" customWidth="1"/>
    <col min="12034" max="12034" width="4.85546875" style="129" customWidth="1"/>
    <col min="12035" max="12035" width="6.7109375" style="129" customWidth="1"/>
    <col min="12036" max="12036" width="6.5703125" style="129" customWidth="1"/>
    <col min="12037" max="12039" width="5.7109375" style="129" customWidth="1"/>
    <col min="12040" max="12040" width="0.85546875" style="129" customWidth="1"/>
    <col min="12041" max="12041" width="7.140625" style="129" customWidth="1"/>
    <col min="12042" max="12042" width="7.28515625" style="129" customWidth="1"/>
    <col min="12043" max="12043" width="6.42578125" style="129" customWidth="1"/>
    <col min="12044" max="12044" width="6.7109375" style="129" customWidth="1"/>
    <col min="12045" max="12045" width="4.85546875" style="129" customWidth="1"/>
    <col min="12046" max="12288" width="9.140625" style="129"/>
    <col min="12289" max="12289" width="18.42578125" style="129" customWidth="1"/>
    <col min="12290" max="12290" width="4.85546875" style="129" customWidth="1"/>
    <col min="12291" max="12291" width="6.7109375" style="129" customWidth="1"/>
    <col min="12292" max="12292" width="6.5703125" style="129" customWidth="1"/>
    <col min="12293" max="12295" width="5.7109375" style="129" customWidth="1"/>
    <col min="12296" max="12296" width="0.85546875" style="129" customWidth="1"/>
    <col min="12297" max="12297" width="7.140625" style="129" customWidth="1"/>
    <col min="12298" max="12298" width="7.28515625" style="129" customWidth="1"/>
    <col min="12299" max="12299" width="6.42578125" style="129" customWidth="1"/>
    <col min="12300" max="12300" width="6.7109375" style="129" customWidth="1"/>
    <col min="12301" max="12301" width="4.85546875" style="129" customWidth="1"/>
    <col min="12302" max="12544" width="9.140625" style="129"/>
    <col min="12545" max="12545" width="18.42578125" style="129" customWidth="1"/>
    <col min="12546" max="12546" width="4.85546875" style="129" customWidth="1"/>
    <col min="12547" max="12547" width="6.7109375" style="129" customWidth="1"/>
    <col min="12548" max="12548" width="6.5703125" style="129" customWidth="1"/>
    <col min="12549" max="12551" width="5.7109375" style="129" customWidth="1"/>
    <col min="12552" max="12552" width="0.85546875" style="129" customWidth="1"/>
    <col min="12553" max="12553" width="7.140625" style="129" customWidth="1"/>
    <col min="12554" max="12554" width="7.28515625" style="129" customWidth="1"/>
    <col min="12555" max="12555" width="6.42578125" style="129" customWidth="1"/>
    <col min="12556" max="12556" width="6.7109375" style="129" customWidth="1"/>
    <col min="12557" max="12557" width="4.85546875" style="129" customWidth="1"/>
    <col min="12558" max="12800" width="9.140625" style="129"/>
    <col min="12801" max="12801" width="18.42578125" style="129" customWidth="1"/>
    <col min="12802" max="12802" width="4.85546875" style="129" customWidth="1"/>
    <col min="12803" max="12803" width="6.7109375" style="129" customWidth="1"/>
    <col min="12804" max="12804" width="6.5703125" style="129" customWidth="1"/>
    <col min="12805" max="12807" width="5.7109375" style="129" customWidth="1"/>
    <col min="12808" max="12808" width="0.85546875" style="129" customWidth="1"/>
    <col min="12809" max="12809" width="7.140625" style="129" customWidth="1"/>
    <col min="12810" max="12810" width="7.28515625" style="129" customWidth="1"/>
    <col min="12811" max="12811" width="6.42578125" style="129" customWidth="1"/>
    <col min="12812" max="12812" width="6.7109375" style="129" customWidth="1"/>
    <col min="12813" max="12813" width="4.85546875" style="129" customWidth="1"/>
    <col min="12814" max="13056" width="9.140625" style="129"/>
    <col min="13057" max="13057" width="18.42578125" style="129" customWidth="1"/>
    <col min="13058" max="13058" width="4.85546875" style="129" customWidth="1"/>
    <col min="13059" max="13059" width="6.7109375" style="129" customWidth="1"/>
    <col min="13060" max="13060" width="6.5703125" style="129" customWidth="1"/>
    <col min="13061" max="13063" width="5.7109375" style="129" customWidth="1"/>
    <col min="13064" max="13064" width="0.85546875" style="129" customWidth="1"/>
    <col min="13065" max="13065" width="7.140625" style="129" customWidth="1"/>
    <col min="13066" max="13066" width="7.28515625" style="129" customWidth="1"/>
    <col min="13067" max="13067" width="6.42578125" style="129" customWidth="1"/>
    <col min="13068" max="13068" width="6.7109375" style="129" customWidth="1"/>
    <col min="13069" max="13069" width="4.85546875" style="129" customWidth="1"/>
    <col min="13070" max="13312" width="9.140625" style="129"/>
    <col min="13313" max="13313" width="18.42578125" style="129" customWidth="1"/>
    <col min="13314" max="13314" width="4.85546875" style="129" customWidth="1"/>
    <col min="13315" max="13315" width="6.7109375" style="129" customWidth="1"/>
    <col min="13316" max="13316" width="6.5703125" style="129" customWidth="1"/>
    <col min="13317" max="13319" width="5.7109375" style="129" customWidth="1"/>
    <col min="13320" max="13320" width="0.85546875" style="129" customWidth="1"/>
    <col min="13321" max="13321" width="7.140625" style="129" customWidth="1"/>
    <col min="13322" max="13322" width="7.28515625" style="129" customWidth="1"/>
    <col min="13323" max="13323" width="6.42578125" style="129" customWidth="1"/>
    <col min="13324" max="13324" width="6.7109375" style="129" customWidth="1"/>
    <col min="13325" max="13325" width="4.85546875" style="129" customWidth="1"/>
    <col min="13326" max="13568" width="9.140625" style="129"/>
    <col min="13569" max="13569" width="18.42578125" style="129" customWidth="1"/>
    <col min="13570" max="13570" width="4.85546875" style="129" customWidth="1"/>
    <col min="13571" max="13571" width="6.7109375" style="129" customWidth="1"/>
    <col min="13572" max="13572" width="6.5703125" style="129" customWidth="1"/>
    <col min="13573" max="13575" width="5.7109375" style="129" customWidth="1"/>
    <col min="13576" max="13576" width="0.85546875" style="129" customWidth="1"/>
    <col min="13577" max="13577" width="7.140625" style="129" customWidth="1"/>
    <col min="13578" max="13578" width="7.28515625" style="129" customWidth="1"/>
    <col min="13579" max="13579" width="6.42578125" style="129" customWidth="1"/>
    <col min="13580" max="13580" width="6.7109375" style="129" customWidth="1"/>
    <col min="13581" max="13581" width="4.85546875" style="129" customWidth="1"/>
    <col min="13582" max="13824" width="9.140625" style="129"/>
    <col min="13825" max="13825" width="18.42578125" style="129" customWidth="1"/>
    <col min="13826" max="13826" width="4.85546875" style="129" customWidth="1"/>
    <col min="13827" max="13827" width="6.7109375" style="129" customWidth="1"/>
    <col min="13828" max="13828" width="6.5703125" style="129" customWidth="1"/>
    <col min="13829" max="13831" width="5.7109375" style="129" customWidth="1"/>
    <col min="13832" max="13832" width="0.85546875" style="129" customWidth="1"/>
    <col min="13833" max="13833" width="7.140625" style="129" customWidth="1"/>
    <col min="13834" max="13834" width="7.28515625" style="129" customWidth="1"/>
    <col min="13835" max="13835" width="6.42578125" style="129" customWidth="1"/>
    <col min="13836" max="13836" width="6.7109375" style="129" customWidth="1"/>
    <col min="13837" max="13837" width="4.85546875" style="129" customWidth="1"/>
    <col min="13838" max="14080" width="9.140625" style="129"/>
    <col min="14081" max="14081" width="18.42578125" style="129" customWidth="1"/>
    <col min="14082" max="14082" width="4.85546875" style="129" customWidth="1"/>
    <col min="14083" max="14083" width="6.7109375" style="129" customWidth="1"/>
    <col min="14084" max="14084" width="6.5703125" style="129" customWidth="1"/>
    <col min="14085" max="14087" width="5.7109375" style="129" customWidth="1"/>
    <col min="14088" max="14088" width="0.85546875" style="129" customWidth="1"/>
    <col min="14089" max="14089" width="7.140625" style="129" customWidth="1"/>
    <col min="14090" max="14090" width="7.28515625" style="129" customWidth="1"/>
    <col min="14091" max="14091" width="6.42578125" style="129" customWidth="1"/>
    <col min="14092" max="14092" width="6.7109375" style="129" customWidth="1"/>
    <col min="14093" max="14093" width="4.85546875" style="129" customWidth="1"/>
    <col min="14094" max="14336" width="9.140625" style="129"/>
    <col min="14337" max="14337" width="18.42578125" style="129" customWidth="1"/>
    <col min="14338" max="14338" width="4.85546875" style="129" customWidth="1"/>
    <col min="14339" max="14339" width="6.7109375" style="129" customWidth="1"/>
    <col min="14340" max="14340" width="6.5703125" style="129" customWidth="1"/>
    <col min="14341" max="14343" width="5.7109375" style="129" customWidth="1"/>
    <col min="14344" max="14344" width="0.85546875" style="129" customWidth="1"/>
    <col min="14345" max="14345" width="7.140625" style="129" customWidth="1"/>
    <col min="14346" max="14346" width="7.28515625" style="129" customWidth="1"/>
    <col min="14347" max="14347" width="6.42578125" style="129" customWidth="1"/>
    <col min="14348" max="14348" width="6.7109375" style="129" customWidth="1"/>
    <col min="14349" max="14349" width="4.85546875" style="129" customWidth="1"/>
    <col min="14350" max="14592" width="9.140625" style="129"/>
    <col min="14593" max="14593" width="18.42578125" style="129" customWidth="1"/>
    <col min="14594" max="14594" width="4.85546875" style="129" customWidth="1"/>
    <col min="14595" max="14595" width="6.7109375" style="129" customWidth="1"/>
    <col min="14596" max="14596" width="6.5703125" style="129" customWidth="1"/>
    <col min="14597" max="14599" width="5.7109375" style="129" customWidth="1"/>
    <col min="14600" max="14600" width="0.85546875" style="129" customWidth="1"/>
    <col min="14601" max="14601" width="7.140625" style="129" customWidth="1"/>
    <col min="14602" max="14602" width="7.28515625" style="129" customWidth="1"/>
    <col min="14603" max="14603" width="6.42578125" style="129" customWidth="1"/>
    <col min="14604" max="14604" width="6.7109375" style="129" customWidth="1"/>
    <col min="14605" max="14605" width="4.85546875" style="129" customWidth="1"/>
    <col min="14606" max="14848" width="9.140625" style="129"/>
    <col min="14849" max="14849" width="18.42578125" style="129" customWidth="1"/>
    <col min="14850" max="14850" width="4.85546875" style="129" customWidth="1"/>
    <col min="14851" max="14851" width="6.7109375" style="129" customWidth="1"/>
    <col min="14852" max="14852" width="6.5703125" style="129" customWidth="1"/>
    <col min="14853" max="14855" width="5.7109375" style="129" customWidth="1"/>
    <col min="14856" max="14856" width="0.85546875" style="129" customWidth="1"/>
    <col min="14857" max="14857" width="7.140625" style="129" customWidth="1"/>
    <col min="14858" max="14858" width="7.28515625" style="129" customWidth="1"/>
    <col min="14859" max="14859" width="6.42578125" style="129" customWidth="1"/>
    <col min="14860" max="14860" width="6.7109375" style="129" customWidth="1"/>
    <col min="14861" max="14861" width="4.85546875" style="129" customWidth="1"/>
    <col min="14862" max="15104" width="9.140625" style="129"/>
    <col min="15105" max="15105" width="18.42578125" style="129" customWidth="1"/>
    <col min="15106" max="15106" width="4.85546875" style="129" customWidth="1"/>
    <col min="15107" max="15107" width="6.7109375" style="129" customWidth="1"/>
    <col min="15108" max="15108" width="6.5703125" style="129" customWidth="1"/>
    <col min="15109" max="15111" width="5.7109375" style="129" customWidth="1"/>
    <col min="15112" max="15112" width="0.85546875" style="129" customWidth="1"/>
    <col min="15113" max="15113" width="7.140625" style="129" customWidth="1"/>
    <col min="15114" max="15114" width="7.28515625" style="129" customWidth="1"/>
    <col min="15115" max="15115" width="6.42578125" style="129" customWidth="1"/>
    <col min="15116" max="15116" width="6.7109375" style="129" customWidth="1"/>
    <col min="15117" max="15117" width="4.85546875" style="129" customWidth="1"/>
    <col min="15118" max="15360" width="9.140625" style="129"/>
    <col min="15361" max="15361" width="18.42578125" style="129" customWidth="1"/>
    <col min="15362" max="15362" width="4.85546875" style="129" customWidth="1"/>
    <col min="15363" max="15363" width="6.7109375" style="129" customWidth="1"/>
    <col min="15364" max="15364" width="6.5703125" style="129" customWidth="1"/>
    <col min="15365" max="15367" width="5.7109375" style="129" customWidth="1"/>
    <col min="15368" max="15368" width="0.85546875" style="129" customWidth="1"/>
    <col min="15369" max="15369" width="7.140625" style="129" customWidth="1"/>
    <col min="15370" max="15370" width="7.28515625" style="129" customWidth="1"/>
    <col min="15371" max="15371" width="6.42578125" style="129" customWidth="1"/>
    <col min="15372" max="15372" width="6.7109375" style="129" customWidth="1"/>
    <col min="15373" max="15373" width="4.85546875" style="129" customWidth="1"/>
    <col min="15374" max="15616" width="9.140625" style="129"/>
    <col min="15617" max="15617" width="18.42578125" style="129" customWidth="1"/>
    <col min="15618" max="15618" width="4.85546875" style="129" customWidth="1"/>
    <col min="15619" max="15619" width="6.7109375" style="129" customWidth="1"/>
    <col min="15620" max="15620" width="6.5703125" style="129" customWidth="1"/>
    <col min="15621" max="15623" width="5.7109375" style="129" customWidth="1"/>
    <col min="15624" max="15624" width="0.85546875" style="129" customWidth="1"/>
    <col min="15625" max="15625" width="7.140625" style="129" customWidth="1"/>
    <col min="15626" max="15626" width="7.28515625" style="129" customWidth="1"/>
    <col min="15627" max="15627" width="6.42578125" style="129" customWidth="1"/>
    <col min="15628" max="15628" width="6.7109375" style="129" customWidth="1"/>
    <col min="15629" max="15629" width="4.85546875" style="129" customWidth="1"/>
    <col min="15630" max="15872" width="9.140625" style="129"/>
    <col min="15873" max="15873" width="18.42578125" style="129" customWidth="1"/>
    <col min="15874" max="15874" width="4.85546875" style="129" customWidth="1"/>
    <col min="15875" max="15875" width="6.7109375" style="129" customWidth="1"/>
    <col min="15876" max="15876" width="6.5703125" style="129" customWidth="1"/>
    <col min="15877" max="15879" width="5.7109375" style="129" customWidth="1"/>
    <col min="15880" max="15880" width="0.85546875" style="129" customWidth="1"/>
    <col min="15881" max="15881" width="7.140625" style="129" customWidth="1"/>
    <col min="15882" max="15882" width="7.28515625" style="129" customWidth="1"/>
    <col min="15883" max="15883" width="6.42578125" style="129" customWidth="1"/>
    <col min="15884" max="15884" width="6.7109375" style="129" customWidth="1"/>
    <col min="15885" max="15885" width="4.85546875" style="129" customWidth="1"/>
    <col min="15886" max="16128" width="9.140625" style="129"/>
    <col min="16129" max="16129" width="18.42578125" style="129" customWidth="1"/>
    <col min="16130" max="16130" width="4.85546875" style="129" customWidth="1"/>
    <col min="16131" max="16131" width="6.7109375" style="129" customWidth="1"/>
    <col min="16132" max="16132" width="6.5703125" style="129" customWidth="1"/>
    <col min="16133" max="16135" width="5.7109375" style="129" customWidth="1"/>
    <col min="16136" max="16136" width="0.85546875" style="129" customWidth="1"/>
    <col min="16137" max="16137" width="7.140625" style="129" customWidth="1"/>
    <col min="16138" max="16138" width="7.28515625" style="129" customWidth="1"/>
    <col min="16139" max="16139" width="6.42578125" style="129" customWidth="1"/>
    <col min="16140" max="16140" width="6.7109375" style="129" customWidth="1"/>
    <col min="16141" max="16141" width="4.85546875" style="129" customWidth="1"/>
    <col min="16142" max="16384" width="9.140625" style="129"/>
  </cols>
  <sheetData>
    <row r="1" spans="1:13" s="227" customFormat="1" ht="12.75" customHeight="1" x14ac:dyDescent="0.2">
      <c r="A1" s="226"/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</row>
    <row r="2" spans="1:13" s="227" customFormat="1" ht="12.75" customHeight="1" x14ac:dyDescent="0.2">
      <c r="A2" s="226"/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</row>
    <row r="3" spans="1:13" s="59" customFormat="1" ht="12.75" customHeight="1" x14ac:dyDescent="0.2">
      <c r="A3" s="228"/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</row>
    <row r="4" spans="1:13" s="151" customFormat="1" ht="12" customHeight="1" x14ac:dyDescent="0.2">
      <c r="A4" s="150" t="s">
        <v>188</v>
      </c>
    </row>
    <row r="5" spans="1:13" s="151" customFormat="1" ht="24.95" customHeight="1" x14ac:dyDescent="0.2">
      <c r="A5" s="261" t="s">
        <v>61</v>
      </c>
      <c r="B5" s="261"/>
      <c r="C5" s="261"/>
      <c r="D5" s="261"/>
      <c r="E5" s="261"/>
      <c r="F5" s="261"/>
      <c r="G5" s="261"/>
      <c r="H5" s="261"/>
      <c r="I5" s="261"/>
      <c r="J5" s="261"/>
      <c r="K5" s="261"/>
      <c r="L5" s="261"/>
      <c r="M5" s="261"/>
    </row>
    <row r="6" spans="1:13" s="151" customFormat="1" ht="12" customHeight="1" x14ac:dyDescent="0.2">
      <c r="A6" s="151" t="s">
        <v>182</v>
      </c>
    </row>
    <row r="7" spans="1:13" ht="6" customHeight="1" x14ac:dyDescent="0.2">
      <c r="A7" s="128" t="s">
        <v>90</v>
      </c>
      <c r="B7" s="128" t="s">
        <v>91</v>
      </c>
      <c r="C7" s="128" t="s">
        <v>92</v>
      </c>
      <c r="D7" s="128" t="s">
        <v>93</v>
      </c>
      <c r="E7" s="128"/>
      <c r="F7" s="128"/>
      <c r="G7" s="128"/>
      <c r="H7" s="128"/>
      <c r="I7" s="128"/>
      <c r="J7" s="128"/>
      <c r="K7" s="128"/>
      <c r="L7" s="128"/>
      <c r="M7" s="128"/>
    </row>
    <row r="8" spans="1:13" s="130" customFormat="1" ht="12" customHeight="1" x14ac:dyDescent="0.15">
      <c r="A8" s="271" t="s">
        <v>124</v>
      </c>
      <c r="B8" s="265" t="s">
        <v>95</v>
      </c>
      <c r="C8" s="265"/>
      <c r="D8" s="265"/>
      <c r="E8" s="265"/>
      <c r="F8" s="265"/>
      <c r="G8" s="265"/>
      <c r="H8" s="214"/>
      <c r="I8" s="262" t="s">
        <v>125</v>
      </c>
      <c r="J8" s="262" t="s">
        <v>126</v>
      </c>
      <c r="K8" s="262" t="s">
        <v>98</v>
      </c>
      <c r="L8" s="262" t="s">
        <v>99</v>
      </c>
      <c r="M8" s="262" t="s">
        <v>100</v>
      </c>
    </row>
    <row r="9" spans="1:13" s="130" customFormat="1" ht="2.4500000000000002" customHeight="1" x14ac:dyDescent="0.15">
      <c r="A9" s="272"/>
      <c r="B9" s="214"/>
      <c r="C9" s="214"/>
      <c r="D9" s="214"/>
      <c r="E9" s="214"/>
      <c r="F9" s="214"/>
      <c r="G9" s="214"/>
      <c r="H9" s="132"/>
      <c r="I9" s="263"/>
      <c r="J9" s="263"/>
      <c r="K9" s="263"/>
      <c r="L9" s="263"/>
      <c r="M9" s="263"/>
    </row>
    <row r="10" spans="1:13" s="130" customFormat="1" ht="50.1" customHeight="1" x14ac:dyDescent="0.15">
      <c r="A10" s="273"/>
      <c r="B10" s="213" t="s">
        <v>101</v>
      </c>
      <c r="C10" s="213" t="s">
        <v>102</v>
      </c>
      <c r="D10" s="213" t="s">
        <v>103</v>
      </c>
      <c r="E10" s="213" t="s">
        <v>104</v>
      </c>
      <c r="F10" s="213" t="s">
        <v>105</v>
      </c>
      <c r="G10" s="213" t="s">
        <v>106</v>
      </c>
      <c r="H10" s="213"/>
      <c r="I10" s="264"/>
      <c r="J10" s="264"/>
      <c r="K10" s="264"/>
      <c r="L10" s="264"/>
      <c r="M10" s="264"/>
    </row>
    <row r="11" spans="1:13" s="130" customFormat="1" ht="3" customHeight="1" x14ac:dyDescent="0.15"/>
    <row r="12" spans="1:13" s="135" customFormat="1" ht="9.9499999999999993" customHeight="1" x14ac:dyDescent="0.2">
      <c r="A12" s="136"/>
      <c r="B12" s="269" t="s">
        <v>184</v>
      </c>
      <c r="C12" s="269"/>
      <c r="D12" s="269"/>
      <c r="E12" s="269"/>
      <c r="F12" s="269"/>
      <c r="G12" s="269"/>
      <c r="H12" s="269"/>
      <c r="I12" s="269"/>
      <c r="J12" s="269"/>
      <c r="K12" s="269"/>
      <c r="L12" s="269"/>
      <c r="M12" s="269"/>
    </row>
    <row r="13" spans="1:13" s="130" customFormat="1" ht="3" customHeight="1" x14ac:dyDescent="0.15">
      <c r="A13" s="219"/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</row>
    <row r="14" spans="1:13" s="135" customFormat="1" ht="9.9499999999999993" customHeight="1" x14ac:dyDescent="0.2">
      <c r="A14" s="135" t="s">
        <v>127</v>
      </c>
      <c r="B14" s="142">
        <v>6.3</v>
      </c>
      <c r="C14" s="142">
        <v>20.5</v>
      </c>
      <c r="D14" s="142">
        <v>5.6</v>
      </c>
      <c r="E14" s="142">
        <v>17.3</v>
      </c>
      <c r="F14" s="142">
        <v>16</v>
      </c>
      <c r="G14" s="142">
        <v>33.299999999999997</v>
      </c>
      <c r="H14" s="142"/>
      <c r="I14" s="142">
        <v>1.4</v>
      </c>
      <c r="J14" s="142">
        <v>3.3</v>
      </c>
      <c r="K14" s="142">
        <v>10.6</v>
      </c>
      <c r="L14" s="142">
        <v>0.5</v>
      </c>
      <c r="M14" s="142">
        <v>0.9</v>
      </c>
    </row>
    <row r="15" spans="1:13" s="135" customFormat="1" ht="9.9499999999999993" customHeight="1" x14ac:dyDescent="0.2">
      <c r="A15" s="136" t="s">
        <v>128</v>
      </c>
      <c r="B15" s="142">
        <v>8.5</v>
      </c>
      <c r="C15" s="142">
        <v>22.3</v>
      </c>
      <c r="D15" s="142">
        <v>5.0999999999999996</v>
      </c>
      <c r="E15" s="142">
        <v>17.8</v>
      </c>
      <c r="F15" s="142">
        <v>15.2</v>
      </c>
      <c r="G15" s="142">
        <v>30.2</v>
      </c>
      <c r="H15" s="142"/>
      <c r="I15" s="142">
        <v>3.1</v>
      </c>
      <c r="J15" s="142">
        <v>2.2000000000000002</v>
      </c>
      <c r="K15" s="142">
        <v>9</v>
      </c>
      <c r="L15" s="142">
        <v>0.4</v>
      </c>
      <c r="M15" s="142">
        <v>1.4</v>
      </c>
    </row>
    <row r="16" spans="1:13" s="135" customFormat="1" ht="9.9499999999999993" customHeight="1" x14ac:dyDescent="0.2">
      <c r="A16" s="135" t="s">
        <v>129</v>
      </c>
      <c r="B16" s="142">
        <v>5.8</v>
      </c>
      <c r="C16" s="142">
        <v>21.7</v>
      </c>
      <c r="D16" s="142">
        <v>5.4</v>
      </c>
      <c r="E16" s="142">
        <v>17.8</v>
      </c>
      <c r="F16" s="142">
        <v>16.5</v>
      </c>
      <c r="G16" s="142">
        <v>32.200000000000003</v>
      </c>
      <c r="H16" s="142"/>
      <c r="I16" s="142">
        <v>1.7</v>
      </c>
      <c r="J16" s="142">
        <v>3.1</v>
      </c>
      <c r="K16" s="142">
        <v>12.4</v>
      </c>
      <c r="L16" s="142">
        <v>0.7</v>
      </c>
      <c r="M16" s="142">
        <v>1.7</v>
      </c>
    </row>
    <row r="17" spans="1:13" s="135" customFormat="1" ht="9.9499999999999993" customHeight="1" x14ac:dyDescent="0.2">
      <c r="A17" s="135" t="s">
        <v>130</v>
      </c>
      <c r="B17" s="142">
        <v>6.1</v>
      </c>
      <c r="C17" s="142">
        <v>21.6</v>
      </c>
      <c r="D17" s="142">
        <v>5.7</v>
      </c>
      <c r="E17" s="142">
        <v>17.600000000000001</v>
      </c>
      <c r="F17" s="142">
        <v>17.5</v>
      </c>
      <c r="G17" s="142">
        <v>30.7</v>
      </c>
      <c r="H17" s="142"/>
      <c r="I17" s="142">
        <v>1.7</v>
      </c>
      <c r="J17" s="142">
        <v>3.5</v>
      </c>
      <c r="K17" s="142">
        <v>11.2</v>
      </c>
      <c r="L17" s="142">
        <v>0.6</v>
      </c>
      <c r="M17" s="142">
        <v>1.5</v>
      </c>
    </row>
    <row r="18" spans="1:13" s="135" customFormat="1" ht="9.9499999999999993" customHeight="1" x14ac:dyDescent="0.2">
      <c r="A18" s="135" t="s">
        <v>131</v>
      </c>
      <c r="B18" s="142">
        <v>7.9</v>
      </c>
      <c r="C18" s="142">
        <v>22.8</v>
      </c>
      <c r="D18" s="142">
        <v>8</v>
      </c>
      <c r="E18" s="142">
        <v>16.7</v>
      </c>
      <c r="F18" s="142">
        <v>17.399999999999999</v>
      </c>
      <c r="G18" s="142">
        <v>25.8</v>
      </c>
      <c r="H18" s="142"/>
      <c r="I18" s="142">
        <v>4.9000000000000004</v>
      </c>
      <c r="J18" s="142">
        <v>2.9</v>
      </c>
      <c r="K18" s="142">
        <v>11.4</v>
      </c>
      <c r="L18" s="142">
        <v>1</v>
      </c>
      <c r="M18" s="142">
        <v>2.7</v>
      </c>
    </row>
    <row r="19" spans="1:13" s="135" customFormat="1" ht="9.9499999999999993" customHeight="1" x14ac:dyDescent="0.2">
      <c r="A19" s="152" t="s">
        <v>132</v>
      </c>
      <c r="B19" s="207">
        <v>8.3000000000000007</v>
      </c>
      <c r="C19" s="207">
        <v>22.2</v>
      </c>
      <c r="D19" s="207">
        <v>8.3000000000000007</v>
      </c>
      <c r="E19" s="207">
        <v>17</v>
      </c>
      <c r="F19" s="207">
        <v>19.8</v>
      </c>
      <c r="G19" s="207">
        <v>23.7</v>
      </c>
      <c r="H19" s="207"/>
      <c r="I19" s="207">
        <v>7.7</v>
      </c>
      <c r="J19" s="207">
        <v>2.2000000000000002</v>
      </c>
      <c r="K19" s="207">
        <v>11.3</v>
      </c>
      <c r="L19" s="207">
        <v>1.3</v>
      </c>
      <c r="M19" s="207">
        <v>4.2</v>
      </c>
    </row>
    <row r="20" spans="1:13" s="135" customFormat="1" ht="9.9499999999999993" customHeight="1" x14ac:dyDescent="0.2">
      <c r="A20" s="152" t="s">
        <v>133</v>
      </c>
      <c r="B20" s="207">
        <v>7.5</v>
      </c>
      <c r="C20" s="207">
        <v>23.3</v>
      </c>
      <c r="D20" s="207">
        <v>7.6</v>
      </c>
      <c r="E20" s="207">
        <v>16.5</v>
      </c>
      <c r="F20" s="207">
        <v>15.2</v>
      </c>
      <c r="G20" s="207">
        <v>27.9</v>
      </c>
      <c r="H20" s="207"/>
      <c r="I20" s="207">
        <v>2.2000000000000002</v>
      </c>
      <c r="J20" s="207">
        <v>3.6</v>
      </c>
      <c r="K20" s="207">
        <v>11.4</v>
      </c>
      <c r="L20" s="207">
        <v>0.6</v>
      </c>
      <c r="M20" s="207">
        <v>1.3</v>
      </c>
    </row>
    <row r="21" spans="1:13" s="135" customFormat="1" ht="9.9499999999999993" customHeight="1" x14ac:dyDescent="0.2">
      <c r="A21" s="135" t="s">
        <v>134</v>
      </c>
      <c r="B21" s="142">
        <v>6.5</v>
      </c>
      <c r="C21" s="142">
        <v>21.2</v>
      </c>
      <c r="D21" s="142">
        <v>5.7</v>
      </c>
      <c r="E21" s="142">
        <v>19</v>
      </c>
      <c r="F21" s="142">
        <v>14.7</v>
      </c>
      <c r="G21" s="142">
        <v>31.4</v>
      </c>
      <c r="H21" s="142"/>
      <c r="I21" s="142">
        <v>1.6</v>
      </c>
      <c r="J21" s="142">
        <v>1.3</v>
      </c>
      <c r="K21" s="142">
        <v>10.5</v>
      </c>
      <c r="L21" s="142">
        <v>0.5</v>
      </c>
      <c r="M21" s="142">
        <v>1.2</v>
      </c>
    </row>
    <row r="22" spans="1:13" s="135" customFormat="1" ht="9.9499999999999993" customHeight="1" x14ac:dyDescent="0.2">
      <c r="A22" s="135" t="s">
        <v>135</v>
      </c>
      <c r="B22" s="142">
        <v>8.6999999999999993</v>
      </c>
      <c r="C22" s="142">
        <v>19.899999999999999</v>
      </c>
      <c r="D22" s="142">
        <v>4.9000000000000004</v>
      </c>
      <c r="E22" s="142">
        <v>17</v>
      </c>
      <c r="F22" s="142">
        <v>14.1</v>
      </c>
      <c r="G22" s="142">
        <v>33.200000000000003</v>
      </c>
      <c r="H22" s="142"/>
      <c r="I22" s="142">
        <v>2.1</v>
      </c>
      <c r="J22" s="142">
        <v>3.6</v>
      </c>
      <c r="K22" s="142">
        <v>10</v>
      </c>
      <c r="L22" s="142">
        <v>0.6</v>
      </c>
      <c r="M22" s="142">
        <v>1.4</v>
      </c>
    </row>
    <row r="23" spans="1:13" s="135" customFormat="1" ht="9.9499999999999993" customHeight="1" x14ac:dyDescent="0.2">
      <c r="A23" s="135" t="s">
        <v>136</v>
      </c>
      <c r="B23" s="142">
        <v>6.4</v>
      </c>
      <c r="C23" s="142">
        <v>22.4</v>
      </c>
      <c r="D23" s="142">
        <v>6.5</v>
      </c>
      <c r="E23" s="142">
        <v>17.399999999999999</v>
      </c>
      <c r="F23" s="142">
        <v>16.2</v>
      </c>
      <c r="G23" s="142">
        <v>29.8</v>
      </c>
      <c r="H23" s="142"/>
      <c r="I23" s="142">
        <v>2.2999999999999998</v>
      </c>
      <c r="J23" s="142">
        <v>3.2</v>
      </c>
      <c r="K23" s="142">
        <v>12.9</v>
      </c>
      <c r="L23" s="142">
        <v>0.5</v>
      </c>
      <c r="M23" s="142">
        <v>1.8</v>
      </c>
    </row>
    <row r="24" spans="1:13" s="140" customFormat="1" ht="9.9499999999999993" customHeight="1" x14ac:dyDescent="0.2">
      <c r="A24" s="135" t="s">
        <v>137</v>
      </c>
      <c r="B24" s="142">
        <v>5.9</v>
      </c>
      <c r="C24" s="142">
        <v>19.8</v>
      </c>
      <c r="D24" s="142">
        <v>5.6</v>
      </c>
      <c r="E24" s="142">
        <v>16.600000000000001</v>
      </c>
      <c r="F24" s="142">
        <v>14.6</v>
      </c>
      <c r="G24" s="142">
        <v>36.9</v>
      </c>
      <c r="H24" s="142"/>
      <c r="I24" s="142">
        <v>2.7</v>
      </c>
      <c r="J24" s="142">
        <v>3.9</v>
      </c>
      <c r="K24" s="142">
        <v>12</v>
      </c>
      <c r="L24" s="142">
        <v>0.7</v>
      </c>
      <c r="M24" s="142">
        <v>2.1</v>
      </c>
    </row>
    <row r="25" spans="1:13" s="135" customFormat="1" ht="9.9499999999999993" customHeight="1" x14ac:dyDescent="0.2">
      <c r="A25" s="135" t="s">
        <v>138</v>
      </c>
      <c r="B25" s="142">
        <v>7.8</v>
      </c>
      <c r="C25" s="142">
        <v>17.899999999999999</v>
      </c>
      <c r="D25" s="142">
        <v>5</v>
      </c>
      <c r="E25" s="142">
        <v>15.8</v>
      </c>
      <c r="F25" s="142">
        <v>17.100000000000001</v>
      </c>
      <c r="G25" s="142">
        <v>35.799999999999997</v>
      </c>
      <c r="H25" s="142"/>
      <c r="I25" s="142">
        <v>2.1</v>
      </c>
      <c r="J25" s="142">
        <v>2.8</v>
      </c>
      <c r="K25" s="142">
        <v>11.4</v>
      </c>
      <c r="L25" s="142">
        <v>0.6</v>
      </c>
      <c r="M25" s="142">
        <v>1.4</v>
      </c>
    </row>
    <row r="26" spans="1:13" s="135" customFormat="1" ht="9.9499999999999993" customHeight="1" x14ac:dyDescent="0.2">
      <c r="A26" s="135" t="s">
        <v>139</v>
      </c>
      <c r="B26" s="142">
        <v>5.3</v>
      </c>
      <c r="C26" s="142">
        <v>21</v>
      </c>
      <c r="D26" s="142">
        <v>6.1</v>
      </c>
      <c r="E26" s="142">
        <v>15.5</v>
      </c>
      <c r="F26" s="142">
        <v>15.6</v>
      </c>
      <c r="G26" s="142">
        <v>35.4</v>
      </c>
      <c r="H26" s="142"/>
      <c r="I26" s="142">
        <v>2</v>
      </c>
      <c r="J26" s="142">
        <v>1.6</v>
      </c>
      <c r="K26" s="142">
        <v>10.5</v>
      </c>
      <c r="L26" s="142">
        <v>0.6</v>
      </c>
      <c r="M26" s="142">
        <v>1.3</v>
      </c>
    </row>
    <row r="27" spans="1:13" s="135" customFormat="1" ht="9.9499999999999993" customHeight="1" x14ac:dyDescent="0.2">
      <c r="A27" s="135" t="s">
        <v>140</v>
      </c>
      <c r="B27" s="142">
        <v>6.8</v>
      </c>
      <c r="C27" s="142">
        <v>19.5</v>
      </c>
      <c r="D27" s="142">
        <v>6.5</v>
      </c>
      <c r="E27" s="142">
        <v>17.5</v>
      </c>
      <c r="F27" s="142">
        <v>15.7</v>
      </c>
      <c r="G27" s="142">
        <v>33</v>
      </c>
      <c r="H27" s="142"/>
      <c r="I27" s="142">
        <v>3.1</v>
      </c>
      <c r="J27" s="142">
        <v>3.1</v>
      </c>
      <c r="K27" s="142">
        <v>13.3</v>
      </c>
      <c r="L27" s="142">
        <v>0.8</v>
      </c>
      <c r="M27" s="142">
        <v>1.6</v>
      </c>
    </row>
    <row r="28" spans="1:13" s="135" customFormat="1" ht="9.9499999999999993" customHeight="1" x14ac:dyDescent="0.2">
      <c r="A28" s="135" t="s">
        <v>141</v>
      </c>
      <c r="B28" s="142">
        <v>6.8</v>
      </c>
      <c r="C28" s="142">
        <v>20.2</v>
      </c>
      <c r="D28" s="142">
        <v>4.3</v>
      </c>
      <c r="E28" s="142">
        <v>18.399999999999999</v>
      </c>
      <c r="F28" s="142">
        <v>14.4</v>
      </c>
      <c r="G28" s="142">
        <v>34.4</v>
      </c>
      <c r="H28" s="142"/>
      <c r="I28" s="142">
        <v>3.2</v>
      </c>
      <c r="J28" s="142">
        <v>1.2</v>
      </c>
      <c r="K28" s="142">
        <v>11.1</v>
      </c>
      <c r="L28" s="142">
        <v>0.7</v>
      </c>
      <c r="M28" s="142">
        <v>1.1000000000000001</v>
      </c>
    </row>
    <row r="29" spans="1:13" s="135" customFormat="1" ht="9.9499999999999993" customHeight="1" x14ac:dyDescent="0.2">
      <c r="A29" s="135" t="s">
        <v>142</v>
      </c>
      <c r="B29" s="142">
        <v>5.8</v>
      </c>
      <c r="C29" s="142">
        <v>18.399999999999999</v>
      </c>
      <c r="D29" s="142">
        <v>4.8</v>
      </c>
      <c r="E29" s="142">
        <v>15.4</v>
      </c>
      <c r="F29" s="142">
        <v>15.1</v>
      </c>
      <c r="G29" s="142">
        <v>39.4</v>
      </c>
      <c r="H29" s="142"/>
      <c r="I29" s="142">
        <v>3.2</v>
      </c>
      <c r="J29" s="142">
        <v>1.8</v>
      </c>
      <c r="K29" s="142">
        <v>10.4</v>
      </c>
      <c r="L29" s="142">
        <v>0.5</v>
      </c>
      <c r="M29" s="142">
        <v>1.3</v>
      </c>
    </row>
    <row r="30" spans="1:13" s="135" customFormat="1" ht="9.9499999999999993" customHeight="1" x14ac:dyDescent="0.2">
      <c r="A30" s="135" t="s">
        <v>143</v>
      </c>
      <c r="B30" s="142">
        <v>4.7</v>
      </c>
      <c r="C30" s="142">
        <v>15.5</v>
      </c>
      <c r="D30" s="142">
        <v>4.7</v>
      </c>
      <c r="E30" s="142">
        <v>13.7</v>
      </c>
      <c r="F30" s="142">
        <v>14.6</v>
      </c>
      <c r="G30" s="142">
        <v>45.1</v>
      </c>
      <c r="H30" s="142"/>
      <c r="I30" s="142">
        <v>3.6</v>
      </c>
      <c r="J30" s="142">
        <v>1.8</v>
      </c>
      <c r="K30" s="142">
        <v>9.1999999999999993</v>
      </c>
      <c r="L30" s="142">
        <v>0.3</v>
      </c>
      <c r="M30" s="142">
        <v>0.8</v>
      </c>
    </row>
    <row r="31" spans="1:13" s="135" customFormat="1" ht="9.9499999999999993" customHeight="1" x14ac:dyDescent="0.2">
      <c r="A31" s="135" t="s">
        <v>144</v>
      </c>
      <c r="B31" s="142">
        <v>5.7</v>
      </c>
      <c r="C31" s="142">
        <v>16.100000000000001</v>
      </c>
      <c r="D31" s="142">
        <v>4.4000000000000004</v>
      </c>
      <c r="E31" s="142">
        <v>14.8</v>
      </c>
      <c r="F31" s="142">
        <v>15.3</v>
      </c>
      <c r="G31" s="142">
        <v>41.6</v>
      </c>
      <c r="H31" s="142"/>
      <c r="I31" s="142">
        <v>4.7</v>
      </c>
      <c r="J31" s="142">
        <v>3.2</v>
      </c>
      <c r="K31" s="142">
        <v>10.9</v>
      </c>
      <c r="L31" s="142">
        <v>0.8</v>
      </c>
      <c r="M31" s="142">
        <v>1.4</v>
      </c>
    </row>
    <row r="32" spans="1:13" s="135" customFormat="1" ht="9.9499999999999993" customHeight="1" x14ac:dyDescent="0.2">
      <c r="A32" s="135" t="s">
        <v>145</v>
      </c>
      <c r="B32" s="142">
        <v>5.9</v>
      </c>
      <c r="C32" s="142">
        <v>13</v>
      </c>
      <c r="D32" s="142">
        <v>3.3</v>
      </c>
      <c r="E32" s="142">
        <v>12.3</v>
      </c>
      <c r="F32" s="142">
        <v>20.6</v>
      </c>
      <c r="G32" s="142">
        <v>43.2</v>
      </c>
      <c r="H32" s="142"/>
      <c r="I32" s="142">
        <v>6</v>
      </c>
      <c r="J32" s="142">
        <v>2.1</v>
      </c>
      <c r="K32" s="142">
        <v>10.199999999999999</v>
      </c>
      <c r="L32" s="142">
        <v>0.6</v>
      </c>
      <c r="M32" s="142">
        <v>2.1</v>
      </c>
    </row>
    <row r="33" spans="1:14" s="135" customFormat="1" ht="9.9499999999999993" customHeight="1" x14ac:dyDescent="0.2">
      <c r="A33" s="135" t="s">
        <v>146</v>
      </c>
      <c r="B33" s="142">
        <v>4.5999999999999996</v>
      </c>
      <c r="C33" s="142">
        <v>15.3</v>
      </c>
      <c r="D33" s="142">
        <v>3.1</v>
      </c>
      <c r="E33" s="142">
        <v>11.8</v>
      </c>
      <c r="F33" s="142">
        <v>17.8</v>
      </c>
      <c r="G33" s="142">
        <v>45.1</v>
      </c>
      <c r="H33" s="142"/>
      <c r="I33" s="142">
        <v>5.0999999999999996</v>
      </c>
      <c r="J33" s="142">
        <v>3.2</v>
      </c>
      <c r="K33" s="142">
        <v>11.7</v>
      </c>
      <c r="L33" s="142">
        <v>1</v>
      </c>
      <c r="M33" s="142">
        <v>0.9</v>
      </c>
    </row>
    <row r="34" spans="1:14" s="135" customFormat="1" ht="9.9499999999999993" customHeight="1" x14ac:dyDescent="0.2">
      <c r="A34" s="135" t="s">
        <v>147</v>
      </c>
      <c r="B34" s="142">
        <v>4.7</v>
      </c>
      <c r="C34" s="142">
        <v>15.9</v>
      </c>
      <c r="D34" s="142">
        <v>2.8</v>
      </c>
      <c r="E34" s="142">
        <v>13.4</v>
      </c>
      <c r="F34" s="142">
        <v>13.9</v>
      </c>
      <c r="G34" s="142">
        <v>47.6</v>
      </c>
      <c r="H34" s="142"/>
      <c r="I34" s="142">
        <v>4.4000000000000004</v>
      </c>
      <c r="J34" s="142">
        <v>3</v>
      </c>
      <c r="K34" s="142">
        <v>8.9</v>
      </c>
      <c r="L34" s="142">
        <v>0.4</v>
      </c>
      <c r="M34" s="142">
        <v>0.6</v>
      </c>
    </row>
    <row r="35" spans="1:14" s="140" customFormat="1" ht="9.9499999999999993" customHeight="1" x14ac:dyDescent="0.2">
      <c r="A35" s="135" t="s">
        <v>148</v>
      </c>
      <c r="B35" s="142">
        <v>8.5</v>
      </c>
      <c r="C35" s="142">
        <v>18.3</v>
      </c>
      <c r="D35" s="142">
        <v>4</v>
      </c>
      <c r="E35" s="142">
        <v>14.5</v>
      </c>
      <c r="F35" s="142">
        <v>16.899999999999999</v>
      </c>
      <c r="G35" s="142">
        <v>36</v>
      </c>
      <c r="H35" s="142"/>
      <c r="I35" s="142">
        <v>1.9</v>
      </c>
      <c r="J35" s="142">
        <v>4.2</v>
      </c>
      <c r="K35" s="142">
        <v>11.2</v>
      </c>
      <c r="L35" s="142">
        <v>0.5</v>
      </c>
      <c r="M35" s="142">
        <v>1.1000000000000001</v>
      </c>
    </row>
    <row r="36" spans="1:14" s="135" customFormat="1" ht="9.9499999999999993" customHeight="1" x14ac:dyDescent="0.2">
      <c r="A36" s="140" t="s">
        <v>22</v>
      </c>
      <c r="B36" s="144">
        <v>6.1</v>
      </c>
      <c r="C36" s="144">
        <v>21.3</v>
      </c>
      <c r="D36" s="144">
        <v>5.7</v>
      </c>
      <c r="E36" s="144">
        <v>17.5</v>
      </c>
      <c r="F36" s="144">
        <v>17</v>
      </c>
      <c r="G36" s="144">
        <v>31.5</v>
      </c>
      <c r="H36" s="144"/>
      <c r="I36" s="144">
        <v>1.6</v>
      </c>
      <c r="J36" s="144">
        <v>3.4</v>
      </c>
      <c r="K36" s="144">
        <v>11.1</v>
      </c>
      <c r="L36" s="144">
        <v>0.6</v>
      </c>
      <c r="M36" s="144">
        <v>1.4</v>
      </c>
      <c r="N36" s="137"/>
    </row>
    <row r="37" spans="1:14" s="135" customFormat="1" ht="9.9499999999999993" customHeight="1" x14ac:dyDescent="0.2">
      <c r="A37" s="140" t="s">
        <v>23</v>
      </c>
      <c r="B37" s="144">
        <v>6.8</v>
      </c>
      <c r="C37" s="144">
        <v>21.7</v>
      </c>
      <c r="D37" s="144">
        <v>6.1</v>
      </c>
      <c r="E37" s="144">
        <v>18</v>
      </c>
      <c r="F37" s="144">
        <v>15.5</v>
      </c>
      <c r="G37" s="144">
        <v>30.5</v>
      </c>
      <c r="H37" s="144"/>
      <c r="I37" s="144">
        <v>2.2000000000000002</v>
      </c>
      <c r="J37" s="144">
        <v>2.4</v>
      </c>
      <c r="K37" s="144">
        <v>11.5</v>
      </c>
      <c r="L37" s="144">
        <v>0.6</v>
      </c>
      <c r="M37" s="144">
        <v>1.6</v>
      </c>
      <c r="N37" s="137"/>
    </row>
    <row r="38" spans="1:14" s="135" customFormat="1" ht="9.9499999999999993" customHeight="1" x14ac:dyDescent="0.2">
      <c r="A38" s="140" t="s">
        <v>149</v>
      </c>
      <c r="B38" s="144">
        <v>6.4</v>
      </c>
      <c r="C38" s="144">
        <v>19.600000000000001</v>
      </c>
      <c r="D38" s="144">
        <v>6.1</v>
      </c>
      <c r="E38" s="144">
        <v>16.8</v>
      </c>
      <c r="F38" s="144">
        <v>15.5</v>
      </c>
      <c r="G38" s="144">
        <v>34.700000000000003</v>
      </c>
      <c r="H38" s="144"/>
      <c r="I38" s="144">
        <v>2.8</v>
      </c>
      <c r="J38" s="144">
        <v>3.1</v>
      </c>
      <c r="K38" s="144">
        <v>12.4</v>
      </c>
      <c r="L38" s="144">
        <v>0.7</v>
      </c>
      <c r="M38" s="144">
        <v>1.7</v>
      </c>
      <c r="N38" s="137"/>
    </row>
    <row r="39" spans="1:14" s="135" customFormat="1" ht="9.9499999999999993" customHeight="1" x14ac:dyDescent="0.2">
      <c r="A39" s="140" t="s">
        <v>25</v>
      </c>
      <c r="B39" s="144">
        <v>5.3</v>
      </c>
      <c r="C39" s="144">
        <v>16.100000000000001</v>
      </c>
      <c r="D39" s="144">
        <v>4.3</v>
      </c>
      <c r="E39" s="144">
        <v>14.2</v>
      </c>
      <c r="F39" s="144">
        <v>15.5</v>
      </c>
      <c r="G39" s="144">
        <v>42.9</v>
      </c>
      <c r="H39" s="144"/>
      <c r="I39" s="144">
        <v>4.2</v>
      </c>
      <c r="J39" s="144">
        <v>2.4</v>
      </c>
      <c r="K39" s="144">
        <v>10.3</v>
      </c>
      <c r="L39" s="144">
        <v>0.6</v>
      </c>
      <c r="M39" s="144">
        <v>1.1000000000000001</v>
      </c>
      <c r="N39" s="137"/>
    </row>
    <row r="40" spans="1:14" s="135" customFormat="1" ht="9.9499999999999993" customHeight="1" x14ac:dyDescent="0.2">
      <c r="A40" s="140" t="s">
        <v>26</v>
      </c>
      <c r="B40" s="144">
        <v>5.6</v>
      </c>
      <c r="C40" s="144">
        <v>16.5</v>
      </c>
      <c r="D40" s="144">
        <v>3.1</v>
      </c>
      <c r="E40" s="144">
        <v>13.7</v>
      </c>
      <c r="F40" s="144">
        <v>14.6</v>
      </c>
      <c r="G40" s="144">
        <v>44.6</v>
      </c>
      <c r="H40" s="144"/>
      <c r="I40" s="144">
        <v>3.8</v>
      </c>
      <c r="J40" s="144">
        <v>3.3</v>
      </c>
      <c r="K40" s="144">
        <v>9.5</v>
      </c>
      <c r="L40" s="144">
        <v>0.4</v>
      </c>
      <c r="M40" s="144">
        <v>0.7</v>
      </c>
      <c r="N40" s="137"/>
    </row>
    <row r="41" spans="1:14" s="135" customFormat="1" ht="9.9499999999999993" customHeight="1" x14ac:dyDescent="0.2">
      <c r="A41" s="140" t="s">
        <v>27</v>
      </c>
      <c r="B41" s="144">
        <v>6.1</v>
      </c>
      <c r="C41" s="144">
        <v>19.3</v>
      </c>
      <c r="D41" s="144">
        <v>5.3</v>
      </c>
      <c r="E41" s="144">
        <v>16.3</v>
      </c>
      <c r="F41" s="144">
        <v>15.8</v>
      </c>
      <c r="G41" s="144">
        <v>36</v>
      </c>
      <c r="H41" s="144"/>
      <c r="I41" s="144">
        <v>2.8</v>
      </c>
      <c r="J41" s="144">
        <v>2.9</v>
      </c>
      <c r="K41" s="144">
        <v>11.1</v>
      </c>
      <c r="L41" s="144">
        <v>0.6</v>
      </c>
      <c r="M41" s="144">
        <v>1.3</v>
      </c>
      <c r="N41" s="137"/>
    </row>
    <row r="42" spans="1:14" s="147" customFormat="1" ht="3" customHeight="1" x14ac:dyDescent="0.15">
      <c r="A42" s="145"/>
      <c r="B42" s="146"/>
      <c r="C42" s="146"/>
      <c r="D42" s="146"/>
      <c r="E42" s="146"/>
      <c r="F42" s="146"/>
      <c r="G42" s="146"/>
      <c r="H42" s="146"/>
      <c r="I42" s="146"/>
      <c r="J42" s="146"/>
      <c r="K42" s="146"/>
      <c r="L42" s="146"/>
      <c r="M42" s="146"/>
    </row>
    <row r="43" spans="1:14" ht="3" customHeight="1" x14ac:dyDescent="0.2"/>
    <row r="44" spans="1:14" s="136" customFormat="1" ht="9.9499999999999993" customHeight="1" x14ac:dyDescent="0.2">
      <c r="A44" s="136" t="s">
        <v>121</v>
      </c>
      <c r="B44" s="149"/>
      <c r="C44" s="149"/>
      <c r="D44" s="149"/>
      <c r="E44" s="149"/>
      <c r="F44" s="149"/>
      <c r="G44" s="149"/>
      <c r="H44" s="149"/>
    </row>
    <row r="45" spans="1:14" s="136" customFormat="1" ht="9.9499999999999993" customHeight="1" x14ac:dyDescent="0.2">
      <c r="A45" s="136" t="s">
        <v>122</v>
      </c>
      <c r="B45" s="149"/>
      <c r="C45" s="149"/>
      <c r="D45" s="149"/>
      <c r="E45" s="149"/>
      <c r="F45" s="149"/>
      <c r="G45" s="149"/>
      <c r="H45" s="149"/>
    </row>
    <row r="46" spans="1:14" s="135" customFormat="1" ht="9.9499999999999993" customHeight="1" x14ac:dyDescent="0.2">
      <c r="A46" s="135" t="s">
        <v>123</v>
      </c>
    </row>
    <row r="47" spans="1:14" x14ac:dyDescent="0.2">
      <c r="A47" s="130"/>
      <c r="B47" s="130"/>
      <c r="C47" s="130"/>
      <c r="D47" s="130"/>
      <c r="E47" s="130"/>
      <c r="F47" s="130"/>
      <c r="G47" s="130"/>
      <c r="H47" s="130"/>
      <c r="I47" s="130"/>
      <c r="J47" s="130"/>
      <c r="K47" s="130"/>
      <c r="L47" s="130"/>
      <c r="M47" s="130"/>
    </row>
    <row r="48" spans="1:14" x14ac:dyDescent="0.2">
      <c r="A48" s="130"/>
      <c r="B48" s="232"/>
      <c r="C48" s="232"/>
      <c r="D48" s="130"/>
      <c r="E48" s="130"/>
      <c r="F48" s="130"/>
      <c r="G48" s="130"/>
      <c r="H48" s="130"/>
      <c r="I48" s="130"/>
      <c r="J48" s="130"/>
      <c r="K48" s="130"/>
      <c r="L48" s="130"/>
      <c r="M48" s="130"/>
    </row>
    <row r="49" spans="1:13" x14ac:dyDescent="0.2">
      <c r="A49" s="130"/>
      <c r="B49" s="232"/>
      <c r="C49" s="232"/>
      <c r="D49" s="130"/>
      <c r="E49" s="130"/>
      <c r="F49" s="130"/>
      <c r="G49" s="130"/>
      <c r="H49" s="130"/>
      <c r="I49" s="130"/>
      <c r="J49" s="130"/>
      <c r="K49" s="130"/>
      <c r="L49" s="130"/>
      <c r="M49" s="130"/>
    </row>
    <row r="50" spans="1:13" x14ac:dyDescent="0.2">
      <c r="A50" s="130"/>
      <c r="B50" s="232"/>
      <c r="C50" s="232"/>
      <c r="D50" s="130"/>
      <c r="E50" s="130"/>
      <c r="F50" s="130"/>
      <c r="G50" s="130"/>
      <c r="H50" s="130"/>
      <c r="I50" s="130"/>
      <c r="J50" s="130"/>
      <c r="K50" s="130"/>
      <c r="L50" s="130"/>
      <c r="M50" s="130"/>
    </row>
    <row r="51" spans="1:13" x14ac:dyDescent="0.2">
      <c r="A51" s="130"/>
      <c r="B51" s="232"/>
      <c r="C51" s="232"/>
      <c r="D51" s="232"/>
      <c r="E51" s="130"/>
      <c r="F51" s="130"/>
      <c r="G51" s="130"/>
      <c r="H51" s="130"/>
      <c r="I51" s="130"/>
      <c r="J51" s="130"/>
      <c r="K51" s="130"/>
      <c r="L51" s="130"/>
      <c r="M51" s="130"/>
    </row>
    <row r="52" spans="1:13" x14ac:dyDescent="0.2">
      <c r="A52" s="130"/>
      <c r="B52" s="232"/>
      <c r="C52" s="232"/>
      <c r="D52" s="130"/>
      <c r="E52" s="130"/>
      <c r="F52" s="130"/>
      <c r="G52" s="130"/>
      <c r="H52" s="130"/>
      <c r="I52" s="130"/>
      <c r="J52" s="130"/>
      <c r="K52" s="130"/>
      <c r="L52" s="130"/>
      <c r="M52" s="130"/>
    </row>
    <row r="53" spans="1:13" x14ac:dyDescent="0.2">
      <c r="A53" s="130"/>
      <c r="B53" s="232"/>
      <c r="C53" s="232"/>
      <c r="D53" s="130"/>
      <c r="E53" s="130"/>
      <c r="F53" s="130"/>
      <c r="G53" s="130"/>
      <c r="H53" s="130"/>
      <c r="I53" s="130"/>
      <c r="J53" s="130"/>
      <c r="K53" s="130"/>
      <c r="L53" s="130"/>
      <c r="M53" s="130"/>
    </row>
    <row r="54" spans="1:13" x14ac:dyDescent="0.2">
      <c r="A54" s="130"/>
      <c r="B54" s="130"/>
      <c r="C54" s="130"/>
      <c r="D54" s="130"/>
      <c r="E54" s="130"/>
      <c r="F54" s="130"/>
      <c r="G54" s="130"/>
      <c r="H54" s="130"/>
      <c r="I54" s="130"/>
      <c r="J54" s="130"/>
      <c r="K54" s="130"/>
      <c r="L54" s="130"/>
      <c r="M54" s="130"/>
    </row>
    <row r="55" spans="1:13" x14ac:dyDescent="0.2">
      <c r="A55" s="130"/>
      <c r="B55" s="130"/>
      <c r="C55" s="130"/>
      <c r="D55" s="130"/>
      <c r="E55" s="130"/>
      <c r="F55" s="130"/>
      <c r="G55" s="130"/>
      <c r="H55" s="130"/>
      <c r="I55" s="130"/>
      <c r="J55" s="130"/>
      <c r="K55" s="130"/>
      <c r="L55" s="130"/>
      <c r="M55" s="130"/>
    </row>
    <row r="56" spans="1:13" x14ac:dyDescent="0.2">
      <c r="A56" s="130"/>
      <c r="B56" s="130"/>
      <c r="C56" s="130"/>
      <c r="D56" s="130"/>
      <c r="E56" s="130"/>
      <c r="F56" s="130"/>
      <c r="G56" s="130"/>
      <c r="H56" s="130"/>
      <c r="I56" s="130"/>
      <c r="J56" s="130"/>
      <c r="K56" s="130"/>
      <c r="L56" s="130"/>
      <c r="M56" s="130"/>
    </row>
    <row r="57" spans="1:13" x14ac:dyDescent="0.2">
      <c r="A57" s="130"/>
      <c r="B57" s="130"/>
      <c r="C57" s="130"/>
      <c r="D57" s="130"/>
      <c r="E57" s="130"/>
      <c r="F57" s="130"/>
      <c r="G57" s="130"/>
      <c r="H57" s="130"/>
      <c r="I57" s="130"/>
      <c r="J57" s="130"/>
      <c r="K57" s="130"/>
      <c r="L57" s="130"/>
      <c r="M57" s="130"/>
    </row>
    <row r="58" spans="1:13" x14ac:dyDescent="0.2">
      <c r="A58" s="130"/>
      <c r="B58" s="130"/>
      <c r="C58" s="130"/>
      <c r="D58" s="130"/>
      <c r="E58" s="130"/>
      <c r="F58" s="130"/>
      <c r="G58" s="130"/>
      <c r="H58" s="130"/>
      <c r="I58" s="130"/>
      <c r="J58" s="130"/>
      <c r="K58" s="130"/>
      <c r="L58" s="130"/>
      <c r="M58" s="130"/>
    </row>
    <row r="59" spans="1:13" x14ac:dyDescent="0.2">
      <c r="A59" s="130"/>
      <c r="B59" s="130"/>
      <c r="C59" s="130"/>
      <c r="D59" s="130"/>
      <c r="E59" s="130"/>
      <c r="F59" s="130"/>
      <c r="G59" s="130"/>
      <c r="H59" s="130"/>
      <c r="I59" s="130"/>
      <c r="J59" s="130"/>
      <c r="K59" s="130"/>
      <c r="L59" s="130"/>
      <c r="M59" s="130"/>
    </row>
    <row r="60" spans="1:13" x14ac:dyDescent="0.2">
      <c r="A60" s="130"/>
      <c r="B60" s="130"/>
      <c r="C60" s="130"/>
      <c r="D60" s="130"/>
      <c r="E60" s="130"/>
      <c r="F60" s="130"/>
      <c r="G60" s="130"/>
      <c r="H60" s="130"/>
      <c r="I60" s="130"/>
      <c r="J60" s="130"/>
      <c r="K60" s="130"/>
      <c r="L60" s="130"/>
      <c r="M60" s="130"/>
    </row>
    <row r="61" spans="1:13" x14ac:dyDescent="0.2">
      <c r="A61" s="130"/>
      <c r="B61" s="130"/>
      <c r="C61" s="130"/>
      <c r="D61" s="130"/>
      <c r="E61" s="130"/>
      <c r="F61" s="130"/>
      <c r="G61" s="130"/>
      <c r="H61" s="130"/>
      <c r="I61" s="130"/>
      <c r="J61" s="130"/>
      <c r="K61" s="130"/>
      <c r="L61" s="130"/>
      <c r="M61" s="130"/>
    </row>
    <row r="62" spans="1:13" x14ac:dyDescent="0.2">
      <c r="A62" s="130"/>
      <c r="B62" s="130"/>
      <c r="C62" s="130"/>
      <c r="D62" s="130"/>
      <c r="E62" s="130"/>
      <c r="F62" s="130"/>
      <c r="G62" s="130"/>
      <c r="H62" s="130"/>
      <c r="I62" s="130"/>
      <c r="J62" s="130"/>
      <c r="K62" s="130"/>
      <c r="L62" s="130"/>
      <c r="M62" s="130"/>
    </row>
    <row r="63" spans="1:13" x14ac:dyDescent="0.2">
      <c r="A63" s="130"/>
      <c r="B63" s="130"/>
      <c r="C63" s="130"/>
      <c r="D63" s="130"/>
      <c r="E63" s="130"/>
      <c r="F63" s="130"/>
      <c r="G63" s="130"/>
      <c r="H63" s="130"/>
      <c r="I63" s="130"/>
      <c r="J63" s="130"/>
      <c r="K63" s="130"/>
      <c r="L63" s="130"/>
      <c r="M63" s="130"/>
    </row>
    <row r="64" spans="1:13" x14ac:dyDescent="0.2">
      <c r="A64" s="130"/>
      <c r="B64" s="130"/>
      <c r="C64" s="130"/>
      <c r="D64" s="130"/>
      <c r="E64" s="130"/>
      <c r="F64" s="130"/>
      <c r="G64" s="130"/>
      <c r="H64" s="130"/>
      <c r="I64" s="130"/>
      <c r="J64" s="130"/>
      <c r="K64" s="130"/>
      <c r="L64" s="130"/>
      <c r="M64" s="130"/>
    </row>
    <row r="65" spans="1:13" x14ac:dyDescent="0.2">
      <c r="A65" s="130"/>
      <c r="B65" s="130"/>
      <c r="C65" s="130"/>
      <c r="D65" s="130"/>
      <c r="E65" s="130"/>
      <c r="F65" s="130"/>
      <c r="G65" s="130"/>
      <c r="H65" s="130"/>
      <c r="I65" s="130"/>
      <c r="J65" s="130"/>
      <c r="K65" s="130"/>
      <c r="L65" s="130"/>
      <c r="M65" s="130"/>
    </row>
    <row r="66" spans="1:13" x14ac:dyDescent="0.2">
      <c r="A66" s="130"/>
      <c r="B66" s="130"/>
      <c r="C66" s="130"/>
      <c r="D66" s="130"/>
      <c r="E66" s="130"/>
      <c r="F66" s="130"/>
      <c r="G66" s="130"/>
      <c r="H66" s="130"/>
      <c r="I66" s="130"/>
      <c r="J66" s="130"/>
      <c r="K66" s="130"/>
      <c r="L66" s="130"/>
      <c r="M66" s="130"/>
    </row>
    <row r="67" spans="1:13" x14ac:dyDescent="0.2">
      <c r="A67" s="130"/>
      <c r="B67" s="130"/>
      <c r="C67" s="130"/>
      <c r="D67" s="130"/>
      <c r="E67" s="130"/>
      <c r="F67" s="130"/>
      <c r="G67" s="130"/>
      <c r="H67" s="130"/>
      <c r="I67" s="130"/>
      <c r="J67" s="130"/>
      <c r="K67" s="130"/>
      <c r="L67" s="130"/>
      <c r="M67" s="130"/>
    </row>
    <row r="68" spans="1:13" x14ac:dyDescent="0.2">
      <c r="A68" s="130"/>
      <c r="B68" s="130"/>
      <c r="C68" s="130"/>
      <c r="D68" s="130"/>
      <c r="E68" s="130"/>
      <c r="F68" s="130"/>
      <c r="G68" s="130"/>
      <c r="H68" s="130"/>
      <c r="I68" s="130"/>
      <c r="J68" s="130"/>
      <c r="K68" s="130"/>
      <c r="L68" s="130"/>
      <c r="M68" s="130"/>
    </row>
    <row r="69" spans="1:13" x14ac:dyDescent="0.2">
      <c r="A69" s="130"/>
      <c r="B69" s="130"/>
      <c r="C69" s="130"/>
      <c r="D69" s="130"/>
      <c r="E69" s="130"/>
      <c r="F69" s="130"/>
      <c r="G69" s="130"/>
      <c r="H69" s="130"/>
      <c r="I69" s="130"/>
      <c r="J69" s="130"/>
      <c r="K69" s="130"/>
      <c r="L69" s="130"/>
      <c r="M69" s="130"/>
    </row>
    <row r="70" spans="1:13" x14ac:dyDescent="0.2">
      <c r="A70" s="130"/>
      <c r="B70" s="130"/>
      <c r="C70" s="130"/>
      <c r="D70" s="130"/>
      <c r="E70" s="130"/>
      <c r="F70" s="130"/>
      <c r="G70" s="130"/>
      <c r="H70" s="130"/>
      <c r="I70" s="130"/>
      <c r="J70" s="130"/>
      <c r="K70" s="130"/>
      <c r="L70" s="130"/>
      <c r="M70" s="130"/>
    </row>
    <row r="71" spans="1:13" x14ac:dyDescent="0.2">
      <c r="A71" s="130"/>
      <c r="B71" s="130"/>
      <c r="C71" s="130"/>
      <c r="D71" s="130"/>
      <c r="E71" s="130"/>
      <c r="F71" s="130"/>
      <c r="G71" s="130"/>
      <c r="H71" s="130"/>
      <c r="I71" s="130"/>
      <c r="J71" s="130"/>
      <c r="K71" s="130"/>
      <c r="L71" s="130"/>
      <c r="M71" s="130"/>
    </row>
    <row r="72" spans="1:13" x14ac:dyDescent="0.2">
      <c r="A72" s="130"/>
      <c r="B72" s="130"/>
      <c r="C72" s="130"/>
      <c r="D72" s="130"/>
      <c r="E72" s="130"/>
      <c r="F72" s="130"/>
      <c r="G72" s="130"/>
      <c r="H72" s="130"/>
      <c r="I72" s="130"/>
      <c r="J72" s="130"/>
      <c r="K72" s="130"/>
      <c r="L72" s="130"/>
      <c r="M72" s="130"/>
    </row>
    <row r="73" spans="1:13" x14ac:dyDescent="0.2">
      <c r="A73" s="130"/>
      <c r="B73" s="130"/>
      <c r="C73" s="130"/>
      <c r="D73" s="130"/>
      <c r="E73" s="130"/>
      <c r="F73" s="130"/>
      <c r="G73" s="130"/>
      <c r="H73" s="130"/>
      <c r="I73" s="130"/>
      <c r="J73" s="130"/>
      <c r="K73" s="130"/>
      <c r="L73" s="130"/>
      <c r="M73" s="130"/>
    </row>
    <row r="74" spans="1:13" x14ac:dyDescent="0.2">
      <c r="A74" s="130"/>
      <c r="B74" s="130"/>
      <c r="C74" s="130"/>
      <c r="D74" s="130"/>
      <c r="E74" s="130"/>
      <c r="F74" s="130"/>
      <c r="G74" s="130"/>
      <c r="H74" s="130"/>
      <c r="I74" s="130"/>
      <c r="J74" s="130"/>
      <c r="K74" s="130"/>
      <c r="L74" s="130"/>
      <c r="M74" s="130"/>
    </row>
    <row r="75" spans="1:13" x14ac:dyDescent="0.2">
      <c r="A75" s="130"/>
      <c r="B75" s="130"/>
      <c r="C75" s="130"/>
      <c r="D75" s="130"/>
      <c r="E75" s="130"/>
      <c r="F75" s="130"/>
      <c r="G75" s="130"/>
      <c r="H75" s="130"/>
      <c r="I75" s="130"/>
      <c r="J75" s="130"/>
      <c r="K75" s="130"/>
      <c r="L75" s="130"/>
      <c r="M75" s="130"/>
    </row>
    <row r="76" spans="1:13" x14ac:dyDescent="0.2">
      <c r="A76" s="130"/>
      <c r="B76" s="130"/>
      <c r="C76" s="130"/>
      <c r="D76" s="130"/>
      <c r="E76" s="130"/>
      <c r="F76" s="130"/>
      <c r="G76" s="130"/>
      <c r="H76" s="130"/>
      <c r="I76" s="130"/>
      <c r="J76" s="130"/>
      <c r="K76" s="130"/>
      <c r="L76" s="130"/>
      <c r="M76" s="130"/>
    </row>
    <row r="77" spans="1:13" x14ac:dyDescent="0.2">
      <c r="A77" s="130"/>
      <c r="B77" s="130"/>
      <c r="C77" s="130"/>
      <c r="D77" s="130"/>
      <c r="E77" s="130"/>
      <c r="F77" s="130"/>
      <c r="G77" s="130"/>
      <c r="H77" s="130"/>
      <c r="I77" s="130"/>
      <c r="J77" s="130"/>
      <c r="K77" s="130"/>
      <c r="L77" s="130"/>
      <c r="M77" s="130"/>
    </row>
    <row r="78" spans="1:13" x14ac:dyDescent="0.2">
      <c r="A78" s="130"/>
      <c r="B78" s="130"/>
      <c r="C78" s="130"/>
      <c r="D78" s="130"/>
      <c r="E78" s="130"/>
      <c r="F78" s="130"/>
      <c r="G78" s="130"/>
      <c r="H78" s="130"/>
      <c r="I78" s="130"/>
      <c r="J78" s="130"/>
      <c r="K78" s="130"/>
      <c r="L78" s="130"/>
      <c r="M78" s="130"/>
    </row>
    <row r="79" spans="1:13" x14ac:dyDescent="0.2">
      <c r="A79" s="130"/>
      <c r="B79" s="130"/>
      <c r="C79" s="130"/>
      <c r="D79" s="130"/>
      <c r="E79" s="130"/>
      <c r="F79" s="130"/>
      <c r="G79" s="130"/>
      <c r="H79" s="130"/>
      <c r="I79" s="130"/>
      <c r="J79" s="130"/>
      <c r="K79" s="130"/>
      <c r="L79" s="130"/>
      <c r="M79" s="130"/>
    </row>
    <row r="80" spans="1:13" x14ac:dyDescent="0.2">
      <c r="A80" s="130"/>
      <c r="B80" s="130"/>
      <c r="C80" s="130"/>
      <c r="D80" s="130"/>
      <c r="E80" s="130"/>
      <c r="F80" s="130"/>
      <c r="G80" s="130"/>
      <c r="H80" s="130"/>
      <c r="I80" s="130"/>
      <c r="J80" s="130"/>
      <c r="K80" s="130"/>
      <c r="L80" s="130"/>
      <c r="M80" s="130"/>
    </row>
    <row r="81" spans="1:13" x14ac:dyDescent="0.2">
      <c r="A81" s="130"/>
      <c r="B81" s="130"/>
      <c r="C81" s="130"/>
      <c r="D81" s="130"/>
      <c r="E81" s="130"/>
      <c r="F81" s="130"/>
      <c r="G81" s="130"/>
      <c r="H81" s="130"/>
      <c r="I81" s="130"/>
      <c r="J81" s="130"/>
      <c r="K81" s="130"/>
      <c r="L81" s="130"/>
      <c r="M81" s="130"/>
    </row>
  </sheetData>
  <mergeCells count="9">
    <mergeCell ref="B12:M12"/>
    <mergeCell ref="A5:M5"/>
    <mergeCell ref="M8:M10"/>
    <mergeCell ref="A8:A10"/>
    <mergeCell ref="B8:G8"/>
    <mergeCell ref="I8:I10"/>
    <mergeCell ref="J8:J10"/>
    <mergeCell ref="K8:K10"/>
    <mergeCell ref="L8:L10"/>
  </mergeCells>
  <pageMargins left="0.78740157480314965" right="0.78740157480314965" top="0.59055118110236227" bottom="0.59055118110236227" header="0" footer="0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F71"/>
  <sheetViews>
    <sheetView zoomScaleNormal="100" workbookViewId="0">
      <selection activeCell="A4" sqref="A4"/>
    </sheetView>
  </sheetViews>
  <sheetFormatPr defaultColWidth="7.85546875" defaultRowHeight="9" x14ac:dyDescent="0.15"/>
  <cols>
    <col min="1" max="1" width="24.42578125" style="130" customWidth="1"/>
    <col min="2" max="7" width="9.7109375" style="130" customWidth="1"/>
    <col min="8" max="256" width="7.85546875" style="130"/>
    <col min="257" max="257" width="24.42578125" style="130" customWidth="1"/>
    <col min="258" max="263" width="9.7109375" style="130" customWidth="1"/>
    <col min="264" max="512" width="7.85546875" style="130"/>
    <col min="513" max="513" width="24.42578125" style="130" customWidth="1"/>
    <col min="514" max="519" width="9.7109375" style="130" customWidth="1"/>
    <col min="520" max="768" width="7.85546875" style="130"/>
    <col min="769" max="769" width="24.42578125" style="130" customWidth="1"/>
    <col min="770" max="775" width="9.7109375" style="130" customWidth="1"/>
    <col min="776" max="1024" width="7.85546875" style="130"/>
    <col min="1025" max="1025" width="24.42578125" style="130" customWidth="1"/>
    <col min="1026" max="1031" width="9.7109375" style="130" customWidth="1"/>
    <col min="1032" max="1280" width="7.85546875" style="130"/>
    <col min="1281" max="1281" width="24.42578125" style="130" customWidth="1"/>
    <col min="1282" max="1287" width="9.7109375" style="130" customWidth="1"/>
    <col min="1288" max="1536" width="7.85546875" style="130"/>
    <col min="1537" max="1537" width="24.42578125" style="130" customWidth="1"/>
    <col min="1538" max="1543" width="9.7109375" style="130" customWidth="1"/>
    <col min="1544" max="1792" width="7.85546875" style="130"/>
    <col min="1793" max="1793" width="24.42578125" style="130" customWidth="1"/>
    <col min="1794" max="1799" width="9.7109375" style="130" customWidth="1"/>
    <col min="1800" max="2048" width="7.85546875" style="130"/>
    <col min="2049" max="2049" width="24.42578125" style="130" customWidth="1"/>
    <col min="2050" max="2055" width="9.7109375" style="130" customWidth="1"/>
    <col min="2056" max="2304" width="7.85546875" style="130"/>
    <col min="2305" max="2305" width="24.42578125" style="130" customWidth="1"/>
    <col min="2306" max="2311" width="9.7109375" style="130" customWidth="1"/>
    <col min="2312" max="2560" width="7.85546875" style="130"/>
    <col min="2561" max="2561" width="24.42578125" style="130" customWidth="1"/>
    <col min="2562" max="2567" width="9.7109375" style="130" customWidth="1"/>
    <col min="2568" max="2816" width="7.85546875" style="130"/>
    <col min="2817" max="2817" width="24.42578125" style="130" customWidth="1"/>
    <col min="2818" max="2823" width="9.7109375" style="130" customWidth="1"/>
    <col min="2824" max="3072" width="7.85546875" style="130"/>
    <col min="3073" max="3073" width="24.42578125" style="130" customWidth="1"/>
    <col min="3074" max="3079" width="9.7109375" style="130" customWidth="1"/>
    <col min="3080" max="3328" width="7.85546875" style="130"/>
    <col min="3329" max="3329" width="24.42578125" style="130" customWidth="1"/>
    <col min="3330" max="3335" width="9.7109375" style="130" customWidth="1"/>
    <col min="3336" max="3584" width="7.85546875" style="130"/>
    <col min="3585" max="3585" width="24.42578125" style="130" customWidth="1"/>
    <col min="3586" max="3591" width="9.7109375" style="130" customWidth="1"/>
    <col min="3592" max="3840" width="7.85546875" style="130"/>
    <col min="3841" max="3841" width="24.42578125" style="130" customWidth="1"/>
    <col min="3842" max="3847" width="9.7109375" style="130" customWidth="1"/>
    <col min="3848" max="4096" width="7.85546875" style="130"/>
    <col min="4097" max="4097" width="24.42578125" style="130" customWidth="1"/>
    <col min="4098" max="4103" width="9.7109375" style="130" customWidth="1"/>
    <col min="4104" max="4352" width="7.85546875" style="130"/>
    <col min="4353" max="4353" width="24.42578125" style="130" customWidth="1"/>
    <col min="4354" max="4359" width="9.7109375" style="130" customWidth="1"/>
    <col min="4360" max="4608" width="7.85546875" style="130"/>
    <col min="4609" max="4609" width="24.42578125" style="130" customWidth="1"/>
    <col min="4610" max="4615" width="9.7109375" style="130" customWidth="1"/>
    <col min="4616" max="4864" width="7.85546875" style="130"/>
    <col min="4865" max="4865" width="24.42578125" style="130" customWidth="1"/>
    <col min="4866" max="4871" width="9.7109375" style="130" customWidth="1"/>
    <col min="4872" max="5120" width="7.85546875" style="130"/>
    <col min="5121" max="5121" width="24.42578125" style="130" customWidth="1"/>
    <col min="5122" max="5127" width="9.7109375" style="130" customWidth="1"/>
    <col min="5128" max="5376" width="7.85546875" style="130"/>
    <col min="5377" max="5377" width="24.42578125" style="130" customWidth="1"/>
    <col min="5378" max="5383" width="9.7109375" style="130" customWidth="1"/>
    <col min="5384" max="5632" width="7.85546875" style="130"/>
    <col min="5633" max="5633" width="24.42578125" style="130" customWidth="1"/>
    <col min="5634" max="5639" width="9.7109375" style="130" customWidth="1"/>
    <col min="5640" max="5888" width="7.85546875" style="130"/>
    <col min="5889" max="5889" width="24.42578125" style="130" customWidth="1"/>
    <col min="5890" max="5895" width="9.7109375" style="130" customWidth="1"/>
    <col min="5896" max="6144" width="7.85546875" style="130"/>
    <col min="6145" max="6145" width="24.42578125" style="130" customWidth="1"/>
    <col min="6146" max="6151" width="9.7109375" style="130" customWidth="1"/>
    <col min="6152" max="6400" width="7.85546875" style="130"/>
    <col min="6401" max="6401" width="24.42578125" style="130" customWidth="1"/>
    <col min="6402" max="6407" width="9.7109375" style="130" customWidth="1"/>
    <col min="6408" max="6656" width="7.85546875" style="130"/>
    <col min="6657" max="6657" width="24.42578125" style="130" customWidth="1"/>
    <col min="6658" max="6663" width="9.7109375" style="130" customWidth="1"/>
    <col min="6664" max="6912" width="7.85546875" style="130"/>
    <col min="6913" max="6913" width="24.42578125" style="130" customWidth="1"/>
    <col min="6914" max="6919" width="9.7109375" style="130" customWidth="1"/>
    <col min="6920" max="7168" width="7.85546875" style="130"/>
    <col min="7169" max="7169" width="24.42578125" style="130" customWidth="1"/>
    <col min="7170" max="7175" width="9.7109375" style="130" customWidth="1"/>
    <col min="7176" max="7424" width="7.85546875" style="130"/>
    <col min="7425" max="7425" width="24.42578125" style="130" customWidth="1"/>
    <col min="7426" max="7431" width="9.7109375" style="130" customWidth="1"/>
    <col min="7432" max="7680" width="7.85546875" style="130"/>
    <col min="7681" max="7681" width="24.42578125" style="130" customWidth="1"/>
    <col min="7682" max="7687" width="9.7109375" style="130" customWidth="1"/>
    <col min="7688" max="7936" width="7.85546875" style="130"/>
    <col min="7937" max="7937" width="24.42578125" style="130" customWidth="1"/>
    <col min="7938" max="7943" width="9.7109375" style="130" customWidth="1"/>
    <col min="7944" max="8192" width="7.85546875" style="130"/>
    <col min="8193" max="8193" width="24.42578125" style="130" customWidth="1"/>
    <col min="8194" max="8199" width="9.7109375" style="130" customWidth="1"/>
    <col min="8200" max="8448" width="7.85546875" style="130"/>
    <col min="8449" max="8449" width="24.42578125" style="130" customWidth="1"/>
    <col min="8450" max="8455" width="9.7109375" style="130" customWidth="1"/>
    <col min="8456" max="8704" width="7.85546875" style="130"/>
    <col min="8705" max="8705" width="24.42578125" style="130" customWidth="1"/>
    <col min="8706" max="8711" width="9.7109375" style="130" customWidth="1"/>
    <col min="8712" max="8960" width="7.85546875" style="130"/>
    <col min="8961" max="8961" width="24.42578125" style="130" customWidth="1"/>
    <col min="8962" max="8967" width="9.7109375" style="130" customWidth="1"/>
    <col min="8968" max="9216" width="7.85546875" style="130"/>
    <col min="9217" max="9217" width="24.42578125" style="130" customWidth="1"/>
    <col min="9218" max="9223" width="9.7109375" style="130" customWidth="1"/>
    <col min="9224" max="9472" width="7.85546875" style="130"/>
    <col min="9473" max="9473" width="24.42578125" style="130" customWidth="1"/>
    <col min="9474" max="9479" width="9.7109375" style="130" customWidth="1"/>
    <col min="9480" max="9728" width="7.85546875" style="130"/>
    <col min="9729" max="9729" width="24.42578125" style="130" customWidth="1"/>
    <col min="9730" max="9735" width="9.7109375" style="130" customWidth="1"/>
    <col min="9736" max="9984" width="7.85546875" style="130"/>
    <col min="9985" max="9985" width="24.42578125" style="130" customWidth="1"/>
    <col min="9986" max="9991" width="9.7109375" style="130" customWidth="1"/>
    <col min="9992" max="10240" width="7.85546875" style="130"/>
    <col min="10241" max="10241" width="24.42578125" style="130" customWidth="1"/>
    <col min="10242" max="10247" width="9.7109375" style="130" customWidth="1"/>
    <col min="10248" max="10496" width="7.85546875" style="130"/>
    <col min="10497" max="10497" width="24.42578125" style="130" customWidth="1"/>
    <col min="10498" max="10503" width="9.7109375" style="130" customWidth="1"/>
    <col min="10504" max="10752" width="7.85546875" style="130"/>
    <col min="10753" max="10753" width="24.42578125" style="130" customWidth="1"/>
    <col min="10754" max="10759" width="9.7109375" style="130" customWidth="1"/>
    <col min="10760" max="11008" width="7.85546875" style="130"/>
    <col min="11009" max="11009" width="24.42578125" style="130" customWidth="1"/>
    <col min="11010" max="11015" width="9.7109375" style="130" customWidth="1"/>
    <col min="11016" max="11264" width="7.85546875" style="130"/>
    <col min="11265" max="11265" width="24.42578125" style="130" customWidth="1"/>
    <col min="11266" max="11271" width="9.7109375" style="130" customWidth="1"/>
    <col min="11272" max="11520" width="7.85546875" style="130"/>
    <col min="11521" max="11521" width="24.42578125" style="130" customWidth="1"/>
    <col min="11522" max="11527" width="9.7109375" style="130" customWidth="1"/>
    <col min="11528" max="11776" width="7.85546875" style="130"/>
    <col min="11777" max="11777" width="24.42578125" style="130" customWidth="1"/>
    <col min="11778" max="11783" width="9.7109375" style="130" customWidth="1"/>
    <col min="11784" max="12032" width="7.85546875" style="130"/>
    <col min="12033" max="12033" width="24.42578125" style="130" customWidth="1"/>
    <col min="12034" max="12039" width="9.7109375" style="130" customWidth="1"/>
    <col min="12040" max="12288" width="7.85546875" style="130"/>
    <col min="12289" max="12289" width="24.42578125" style="130" customWidth="1"/>
    <col min="12290" max="12295" width="9.7109375" style="130" customWidth="1"/>
    <col min="12296" max="12544" width="7.85546875" style="130"/>
    <col min="12545" max="12545" width="24.42578125" style="130" customWidth="1"/>
    <col min="12546" max="12551" width="9.7109375" style="130" customWidth="1"/>
    <col min="12552" max="12800" width="7.85546875" style="130"/>
    <col min="12801" max="12801" width="24.42578125" style="130" customWidth="1"/>
    <col min="12802" max="12807" width="9.7109375" style="130" customWidth="1"/>
    <col min="12808" max="13056" width="7.85546875" style="130"/>
    <col min="13057" max="13057" width="24.42578125" style="130" customWidth="1"/>
    <col min="13058" max="13063" width="9.7109375" style="130" customWidth="1"/>
    <col min="13064" max="13312" width="7.85546875" style="130"/>
    <col min="13313" max="13313" width="24.42578125" style="130" customWidth="1"/>
    <col min="13314" max="13319" width="9.7109375" style="130" customWidth="1"/>
    <col min="13320" max="13568" width="7.85546875" style="130"/>
    <col min="13569" max="13569" width="24.42578125" style="130" customWidth="1"/>
    <col min="13570" max="13575" width="9.7109375" style="130" customWidth="1"/>
    <col min="13576" max="13824" width="7.85546875" style="130"/>
    <col min="13825" max="13825" width="24.42578125" style="130" customWidth="1"/>
    <col min="13826" max="13831" width="9.7109375" style="130" customWidth="1"/>
    <col min="13832" max="14080" width="7.85546875" style="130"/>
    <col min="14081" max="14081" width="24.42578125" style="130" customWidth="1"/>
    <col min="14082" max="14087" width="9.7109375" style="130" customWidth="1"/>
    <col min="14088" max="14336" width="7.85546875" style="130"/>
    <col min="14337" max="14337" width="24.42578125" style="130" customWidth="1"/>
    <col min="14338" max="14343" width="9.7109375" style="130" customWidth="1"/>
    <col min="14344" max="14592" width="7.85546875" style="130"/>
    <col min="14593" max="14593" width="24.42578125" style="130" customWidth="1"/>
    <col min="14594" max="14599" width="9.7109375" style="130" customWidth="1"/>
    <col min="14600" max="14848" width="7.85546875" style="130"/>
    <col min="14849" max="14849" width="24.42578125" style="130" customWidth="1"/>
    <col min="14850" max="14855" width="9.7109375" style="130" customWidth="1"/>
    <col min="14856" max="15104" width="7.85546875" style="130"/>
    <col min="15105" max="15105" width="24.42578125" style="130" customWidth="1"/>
    <col min="15106" max="15111" width="9.7109375" style="130" customWidth="1"/>
    <col min="15112" max="15360" width="7.85546875" style="130"/>
    <col min="15361" max="15361" width="24.42578125" style="130" customWidth="1"/>
    <col min="15362" max="15367" width="9.7109375" style="130" customWidth="1"/>
    <col min="15368" max="15616" width="7.85546875" style="130"/>
    <col min="15617" max="15617" width="24.42578125" style="130" customWidth="1"/>
    <col min="15618" max="15623" width="9.7109375" style="130" customWidth="1"/>
    <col min="15624" max="15872" width="7.85546875" style="130"/>
    <col min="15873" max="15873" width="24.42578125" style="130" customWidth="1"/>
    <col min="15874" max="15879" width="9.7109375" style="130" customWidth="1"/>
    <col min="15880" max="16128" width="7.85546875" style="130"/>
    <col min="16129" max="16129" width="24.42578125" style="130" customWidth="1"/>
    <col min="16130" max="16135" width="9.7109375" style="130" customWidth="1"/>
    <col min="16136" max="16384" width="7.85546875" style="130"/>
  </cols>
  <sheetData>
    <row r="1" spans="1:7" s="227" customFormat="1" ht="12.75" customHeight="1" x14ac:dyDescent="0.2">
      <c r="A1" s="226"/>
      <c r="B1" s="226"/>
      <c r="C1" s="226"/>
      <c r="D1" s="226"/>
      <c r="E1" s="226"/>
      <c r="F1" s="226"/>
      <c r="G1" s="226"/>
    </row>
    <row r="2" spans="1:7" s="227" customFormat="1" ht="12.75" customHeight="1" x14ac:dyDescent="0.2">
      <c r="A2" s="226"/>
      <c r="B2" s="226"/>
      <c r="C2" s="226"/>
      <c r="D2" s="226"/>
      <c r="E2" s="226"/>
      <c r="F2" s="226"/>
      <c r="G2" s="226"/>
    </row>
    <row r="3" spans="1:7" s="59" customFormat="1" ht="12.75" customHeight="1" x14ac:dyDescent="0.2">
      <c r="A3" s="228"/>
      <c r="B3" s="229"/>
      <c r="C3" s="229"/>
      <c r="D3" s="229"/>
      <c r="E3" s="229"/>
      <c r="F3" s="229"/>
      <c r="G3" s="229"/>
    </row>
    <row r="4" spans="1:7" s="151" customFormat="1" ht="12" customHeight="1" x14ac:dyDescent="0.2">
      <c r="A4" s="150" t="s">
        <v>67</v>
      </c>
      <c r="B4" s="153"/>
      <c r="C4" s="153"/>
      <c r="D4" s="153"/>
      <c r="E4" s="153"/>
      <c r="F4" s="153"/>
      <c r="G4" s="153"/>
    </row>
    <row r="5" spans="1:7" s="151" customFormat="1" ht="24.95" customHeight="1" x14ac:dyDescent="0.2">
      <c r="A5" s="261" t="s">
        <v>71</v>
      </c>
      <c r="B5" s="261"/>
      <c r="C5" s="261"/>
      <c r="D5" s="261"/>
      <c r="E5" s="261"/>
      <c r="F5" s="261"/>
      <c r="G5" s="261"/>
    </row>
    <row r="6" spans="1:7" s="151" customFormat="1" ht="12" customHeight="1" x14ac:dyDescent="0.2">
      <c r="A6" s="153" t="s">
        <v>182</v>
      </c>
      <c r="B6" s="153"/>
      <c r="C6" s="153"/>
      <c r="D6" s="153"/>
      <c r="E6" s="153"/>
      <c r="F6" s="153"/>
      <c r="G6" s="153"/>
    </row>
    <row r="7" spans="1:7" ht="6" customHeight="1" x14ac:dyDescent="0.15">
      <c r="A7" s="154"/>
      <c r="B7" s="131"/>
      <c r="C7" s="131"/>
      <c r="D7" s="131"/>
      <c r="E7" s="131"/>
      <c r="F7" s="131"/>
      <c r="G7" s="131"/>
    </row>
    <row r="8" spans="1:7" s="155" customFormat="1" ht="12" customHeight="1" x14ac:dyDescent="0.2">
      <c r="A8" s="275" t="s">
        <v>94</v>
      </c>
      <c r="B8" s="278" t="s">
        <v>150</v>
      </c>
      <c r="C8" s="278"/>
      <c r="D8" s="278"/>
      <c r="E8" s="278"/>
      <c r="F8" s="278"/>
      <c r="G8" s="278"/>
    </row>
    <row r="9" spans="1:7" s="155" customFormat="1" ht="2.4500000000000002" customHeight="1" x14ac:dyDescent="0.2">
      <c r="A9" s="276"/>
      <c r="B9" s="217"/>
      <c r="C9" s="217"/>
      <c r="D9" s="217"/>
      <c r="E9" s="217"/>
      <c r="F9" s="217"/>
      <c r="G9" s="217"/>
    </row>
    <row r="10" spans="1:7" ht="20.100000000000001" customHeight="1" x14ac:dyDescent="0.15">
      <c r="A10" s="277"/>
      <c r="B10" s="156" t="s">
        <v>101</v>
      </c>
      <c r="C10" s="156" t="s">
        <v>151</v>
      </c>
      <c r="D10" s="156" t="s">
        <v>152</v>
      </c>
      <c r="E10" s="156" t="s">
        <v>153</v>
      </c>
      <c r="F10" s="156" t="s">
        <v>105</v>
      </c>
      <c r="G10" s="156" t="s">
        <v>106</v>
      </c>
    </row>
    <row r="11" spans="1:7" ht="3" customHeight="1" x14ac:dyDescent="0.15">
      <c r="A11" s="220"/>
      <c r="B11" s="222"/>
      <c r="C11" s="222"/>
      <c r="D11" s="222"/>
      <c r="E11" s="222"/>
      <c r="F11" s="222"/>
      <c r="G11" s="222"/>
    </row>
    <row r="12" spans="1:7" s="135" customFormat="1" ht="9.9499999999999993" customHeight="1" x14ac:dyDescent="0.15">
      <c r="A12" s="133">
        <v>2016</v>
      </c>
      <c r="B12" s="157">
        <v>30.8</v>
      </c>
      <c r="C12" s="157">
        <v>22.6</v>
      </c>
      <c r="D12" s="157">
        <v>4.8</v>
      </c>
      <c r="E12" s="157">
        <v>9.5</v>
      </c>
      <c r="F12" s="157">
        <v>6.4</v>
      </c>
      <c r="G12" s="157">
        <v>24.5</v>
      </c>
    </row>
    <row r="13" spans="1:7" s="135" customFormat="1" ht="9.9499999999999993" customHeight="1" x14ac:dyDescent="0.15">
      <c r="A13" s="133">
        <v>2017</v>
      </c>
      <c r="B13" s="157">
        <v>27.4</v>
      </c>
      <c r="C13" s="157">
        <v>22.2</v>
      </c>
      <c r="D13" s="157">
        <v>4.5</v>
      </c>
      <c r="E13" s="157">
        <v>9.9</v>
      </c>
      <c r="F13" s="157">
        <v>7.9</v>
      </c>
      <c r="G13" s="157">
        <v>26.8</v>
      </c>
    </row>
    <row r="14" spans="1:7" s="135" customFormat="1" ht="9.9499999999999993" customHeight="1" x14ac:dyDescent="0.15">
      <c r="A14" s="133">
        <v>2018</v>
      </c>
      <c r="B14" s="157">
        <v>27.2</v>
      </c>
      <c r="C14" s="157">
        <v>22</v>
      </c>
      <c r="D14" s="157">
        <v>4.0999999999999996</v>
      </c>
      <c r="E14" s="157">
        <v>10.7</v>
      </c>
      <c r="F14" s="157">
        <v>9.8000000000000007</v>
      </c>
      <c r="G14" s="157">
        <v>25</v>
      </c>
    </row>
    <row r="15" spans="1:7" s="135" customFormat="1" ht="9.9499999999999993" customHeight="1" x14ac:dyDescent="0.2">
      <c r="A15" s="138">
        <v>2019</v>
      </c>
      <c r="B15" s="233">
        <v>27.2</v>
      </c>
      <c r="C15" s="233">
        <v>21.2</v>
      </c>
      <c r="D15" s="233">
        <v>4.4000000000000004</v>
      </c>
      <c r="E15" s="233">
        <v>10.199999999999999</v>
      </c>
      <c r="F15" s="233">
        <v>8.3000000000000007</v>
      </c>
      <c r="G15" s="233">
        <v>27.6</v>
      </c>
    </row>
    <row r="16" spans="1:7" s="135" customFormat="1" ht="9.9499999999999993" customHeight="1" x14ac:dyDescent="0.2">
      <c r="A16" s="133">
        <v>2020</v>
      </c>
      <c r="B16" s="233">
        <v>29.2</v>
      </c>
      <c r="C16" s="233">
        <v>21.9</v>
      </c>
      <c r="D16" s="233">
        <v>4.5</v>
      </c>
      <c r="E16" s="233">
        <v>9.6999999999999993</v>
      </c>
      <c r="F16" s="233">
        <v>7.8</v>
      </c>
      <c r="G16" s="233">
        <v>25.8</v>
      </c>
    </row>
    <row r="17" spans="1:7" s="135" customFormat="1" ht="9.9499999999999993" customHeight="1" x14ac:dyDescent="0.2">
      <c r="A17" s="138">
        <v>2021</v>
      </c>
      <c r="B17" s="142">
        <v>30</v>
      </c>
      <c r="C17" s="142">
        <v>21.2</v>
      </c>
      <c r="D17" s="142">
        <v>4.7</v>
      </c>
      <c r="E17" s="142">
        <v>8.6999999999999993</v>
      </c>
      <c r="F17" s="142">
        <v>7.3</v>
      </c>
      <c r="G17" s="142">
        <v>26.3</v>
      </c>
    </row>
    <row r="18" spans="1:7" s="135" customFormat="1" ht="9.9499999999999993" customHeight="1" x14ac:dyDescent="0.2">
      <c r="A18" s="138">
        <v>2022</v>
      </c>
      <c r="B18" s="142">
        <v>26.5</v>
      </c>
      <c r="C18" s="142">
        <v>21.7</v>
      </c>
      <c r="D18" s="142">
        <v>4.5</v>
      </c>
      <c r="E18" s="142">
        <v>9.6</v>
      </c>
      <c r="F18" s="142">
        <v>7.8</v>
      </c>
      <c r="G18" s="142">
        <v>28.4</v>
      </c>
    </row>
    <row r="19" spans="1:7" ht="3" customHeight="1" x14ac:dyDescent="0.15">
      <c r="A19" s="131"/>
      <c r="B19" s="131"/>
      <c r="C19" s="131"/>
      <c r="D19" s="131"/>
      <c r="E19" s="131"/>
      <c r="F19" s="131"/>
      <c r="G19" s="131"/>
    </row>
    <row r="20" spans="1:7" ht="9.9499999999999993" customHeight="1" x14ac:dyDescent="0.15">
      <c r="A20" s="136"/>
      <c r="B20" s="269" t="s">
        <v>183</v>
      </c>
      <c r="C20" s="269"/>
      <c r="D20" s="269"/>
      <c r="E20" s="269"/>
      <c r="F20" s="269"/>
      <c r="G20" s="269"/>
    </row>
    <row r="21" spans="1:7" ht="3" customHeight="1" x14ac:dyDescent="0.15">
      <c r="A21" s="131"/>
      <c r="B21" s="131"/>
      <c r="C21" s="131"/>
      <c r="D21" s="131"/>
      <c r="E21" s="131"/>
      <c r="F21" s="131"/>
      <c r="G21" s="131"/>
    </row>
    <row r="22" spans="1:7" ht="9.9499999999999993" customHeight="1" x14ac:dyDescent="0.15">
      <c r="A22" s="136"/>
      <c r="B22" s="269" t="s">
        <v>107</v>
      </c>
      <c r="C22" s="269"/>
      <c r="D22" s="269"/>
      <c r="E22" s="269"/>
      <c r="F22" s="269"/>
      <c r="G22" s="269"/>
    </row>
    <row r="23" spans="1:7" ht="3" customHeight="1" x14ac:dyDescent="0.15">
      <c r="A23" s="131"/>
      <c r="B23" s="131"/>
      <c r="C23" s="131"/>
      <c r="D23" s="131"/>
      <c r="E23" s="131"/>
      <c r="F23" s="131"/>
      <c r="G23" s="131"/>
    </row>
    <row r="24" spans="1:7" s="135" customFormat="1" ht="9.9499999999999993" customHeight="1" x14ac:dyDescent="0.2">
      <c r="A24" s="136" t="s">
        <v>108</v>
      </c>
      <c r="B24" s="142">
        <v>5.0999999999999996</v>
      </c>
      <c r="C24" s="142">
        <v>12.8</v>
      </c>
      <c r="D24" s="142">
        <v>4.0999999999999996</v>
      </c>
      <c r="E24" s="142">
        <v>11.1</v>
      </c>
      <c r="F24" s="142">
        <v>11.6</v>
      </c>
      <c r="G24" s="142">
        <v>53</v>
      </c>
    </row>
    <row r="25" spans="1:7" s="135" customFormat="1" ht="9.9499999999999993" customHeight="1" x14ac:dyDescent="0.2">
      <c r="A25" s="136" t="s">
        <v>109</v>
      </c>
      <c r="B25" s="142">
        <v>11.2</v>
      </c>
      <c r="C25" s="142">
        <v>18.3</v>
      </c>
      <c r="D25" s="142">
        <v>6</v>
      </c>
      <c r="E25" s="142">
        <v>13.5</v>
      </c>
      <c r="F25" s="142">
        <v>9.1999999999999993</v>
      </c>
      <c r="G25" s="142">
        <v>39.200000000000003</v>
      </c>
    </row>
    <row r="26" spans="1:7" s="135" customFormat="1" ht="9.9499999999999993" customHeight="1" x14ac:dyDescent="0.2">
      <c r="A26" s="136" t="s">
        <v>110</v>
      </c>
      <c r="B26" s="142">
        <v>12.1</v>
      </c>
      <c r="C26" s="142">
        <v>21.3</v>
      </c>
      <c r="D26" s="142">
        <v>7.4</v>
      </c>
      <c r="E26" s="142">
        <v>12.9</v>
      </c>
      <c r="F26" s="142">
        <v>13.4</v>
      </c>
      <c r="G26" s="142">
        <v>31.3</v>
      </c>
    </row>
    <row r="27" spans="1:7" s="135" customFormat="1" ht="9.9499999999999993" customHeight="1" x14ac:dyDescent="0.2">
      <c r="A27" s="136" t="s">
        <v>111</v>
      </c>
      <c r="B27" s="142">
        <v>15.6</v>
      </c>
      <c r="C27" s="142">
        <v>24</v>
      </c>
      <c r="D27" s="142">
        <v>7.3</v>
      </c>
      <c r="E27" s="142">
        <v>14.3</v>
      </c>
      <c r="F27" s="142">
        <v>9.5</v>
      </c>
      <c r="G27" s="142">
        <v>27.7</v>
      </c>
    </row>
    <row r="28" spans="1:7" s="135" customFormat="1" ht="9.9499999999999993" customHeight="1" x14ac:dyDescent="0.2">
      <c r="A28" s="136" t="s">
        <v>112</v>
      </c>
      <c r="B28" s="142">
        <v>22.4</v>
      </c>
      <c r="C28" s="142">
        <v>26.3</v>
      </c>
      <c r="D28" s="142">
        <v>5.3</v>
      </c>
      <c r="E28" s="142">
        <v>10.5</v>
      </c>
      <c r="F28" s="142">
        <v>9</v>
      </c>
      <c r="G28" s="142">
        <v>25</v>
      </c>
    </row>
    <row r="29" spans="1:7" s="135" customFormat="1" ht="9.9499999999999993" customHeight="1" x14ac:dyDescent="0.2">
      <c r="A29" s="136" t="s">
        <v>113</v>
      </c>
      <c r="B29" s="142">
        <v>28.9</v>
      </c>
      <c r="C29" s="142">
        <v>25.2</v>
      </c>
      <c r="D29" s="142">
        <v>5.0999999999999996</v>
      </c>
      <c r="E29" s="142">
        <v>9.8000000000000007</v>
      </c>
      <c r="F29" s="142">
        <v>7.4</v>
      </c>
      <c r="G29" s="142">
        <v>22.1</v>
      </c>
    </row>
    <row r="30" spans="1:7" s="135" customFormat="1" ht="9.9499999999999993" customHeight="1" x14ac:dyDescent="0.2">
      <c r="A30" s="136" t="s">
        <v>114</v>
      </c>
      <c r="B30" s="142">
        <v>36.299999999999997</v>
      </c>
      <c r="C30" s="142">
        <v>24.2</v>
      </c>
      <c r="D30" s="142">
        <v>3.9</v>
      </c>
      <c r="E30" s="142">
        <v>9</v>
      </c>
      <c r="F30" s="142">
        <v>6.1</v>
      </c>
      <c r="G30" s="142">
        <v>18.899999999999999</v>
      </c>
    </row>
    <row r="31" spans="1:7" s="135" customFormat="1" ht="9.9499999999999993" customHeight="1" x14ac:dyDescent="0.2">
      <c r="A31" s="136" t="s">
        <v>115</v>
      </c>
      <c r="B31" s="142">
        <v>40.6</v>
      </c>
      <c r="C31" s="142">
        <v>24.6</v>
      </c>
      <c r="D31" s="142">
        <v>3.8</v>
      </c>
      <c r="E31" s="142">
        <v>6.8</v>
      </c>
      <c r="F31" s="142">
        <v>6.2</v>
      </c>
      <c r="G31" s="142">
        <v>16.5</v>
      </c>
    </row>
    <row r="32" spans="1:7" s="135" customFormat="1" ht="9.9499999999999993" customHeight="1" x14ac:dyDescent="0.2">
      <c r="A32" s="136" t="s">
        <v>116</v>
      </c>
      <c r="B32" s="142">
        <v>47.4</v>
      </c>
      <c r="C32" s="142">
        <v>19.600000000000001</v>
      </c>
      <c r="D32" s="142">
        <v>2.8</v>
      </c>
      <c r="E32" s="142">
        <v>7.5</v>
      </c>
      <c r="F32" s="142">
        <v>4.9000000000000004</v>
      </c>
      <c r="G32" s="142">
        <v>16.5</v>
      </c>
    </row>
    <row r="33" spans="1:9" s="135" customFormat="1" ht="9.9499999999999993" customHeight="1" x14ac:dyDescent="0.2">
      <c r="A33" s="136" t="s">
        <v>117</v>
      </c>
      <c r="B33" s="142">
        <v>42.7</v>
      </c>
      <c r="C33" s="142">
        <v>18.899999999999999</v>
      </c>
      <c r="D33" s="142">
        <v>2.6</v>
      </c>
      <c r="E33" s="142">
        <v>6.9</v>
      </c>
      <c r="F33" s="142">
        <v>6.4</v>
      </c>
      <c r="G33" s="142">
        <v>20.8</v>
      </c>
    </row>
    <row r="34" spans="1:9" s="140" customFormat="1" ht="9.9499999999999993" customHeight="1" x14ac:dyDescent="0.2">
      <c r="A34" s="143" t="s">
        <v>118</v>
      </c>
      <c r="B34" s="144">
        <v>29.4</v>
      </c>
      <c r="C34" s="144">
        <v>22.6</v>
      </c>
      <c r="D34" s="144">
        <v>4.7</v>
      </c>
      <c r="E34" s="144">
        <v>9.8000000000000007</v>
      </c>
      <c r="F34" s="144">
        <v>7.8</v>
      </c>
      <c r="G34" s="144">
        <v>24</v>
      </c>
      <c r="H34" s="158"/>
      <c r="I34" s="158"/>
    </row>
    <row r="35" spans="1:9" ht="3" customHeight="1" x14ac:dyDescent="0.15">
      <c r="A35" s="131"/>
      <c r="B35" s="157"/>
      <c r="C35" s="157"/>
      <c r="D35" s="157"/>
      <c r="E35" s="157"/>
      <c r="F35" s="157"/>
      <c r="G35" s="157"/>
      <c r="H35" s="158"/>
      <c r="I35" s="158"/>
    </row>
    <row r="36" spans="1:9" ht="9.9499999999999993" customHeight="1" x14ac:dyDescent="0.15">
      <c r="A36" s="142"/>
      <c r="B36" s="274" t="s">
        <v>119</v>
      </c>
      <c r="C36" s="274"/>
      <c r="D36" s="274"/>
      <c r="E36" s="274"/>
      <c r="F36" s="274"/>
      <c r="G36" s="274"/>
      <c r="H36" s="158"/>
      <c r="I36" s="158"/>
    </row>
    <row r="37" spans="1:9" ht="3" customHeight="1" x14ac:dyDescent="0.15">
      <c r="A37" s="131"/>
      <c r="B37" s="157"/>
      <c r="C37" s="157"/>
      <c r="D37" s="157"/>
      <c r="E37" s="157"/>
      <c r="F37" s="157"/>
      <c r="G37" s="157"/>
      <c r="H37" s="158"/>
      <c r="I37" s="158"/>
    </row>
    <row r="38" spans="1:9" s="135" customFormat="1" ht="9.9499999999999993" customHeight="1" x14ac:dyDescent="0.2">
      <c r="A38" s="136" t="s">
        <v>108</v>
      </c>
      <c r="B38" s="142">
        <v>3.2</v>
      </c>
      <c r="C38" s="142">
        <v>12.8</v>
      </c>
      <c r="D38" s="142">
        <v>3.2</v>
      </c>
      <c r="E38" s="142">
        <v>10.6</v>
      </c>
      <c r="F38" s="142">
        <v>11.3</v>
      </c>
      <c r="G38" s="142">
        <v>56</v>
      </c>
      <c r="H38" s="158"/>
      <c r="I38" s="158"/>
    </row>
    <row r="39" spans="1:9" s="135" customFormat="1" ht="9.9499999999999993" customHeight="1" x14ac:dyDescent="0.2">
      <c r="A39" s="136" t="s">
        <v>109</v>
      </c>
      <c r="B39" s="142">
        <v>5</v>
      </c>
      <c r="C39" s="142">
        <v>18</v>
      </c>
      <c r="D39" s="142">
        <v>5.4</v>
      </c>
      <c r="E39" s="142">
        <v>20</v>
      </c>
      <c r="F39" s="142">
        <v>11.3</v>
      </c>
      <c r="G39" s="142">
        <v>39.299999999999997</v>
      </c>
      <c r="H39" s="158"/>
      <c r="I39" s="158"/>
    </row>
    <row r="40" spans="1:9" s="135" customFormat="1" ht="9.9499999999999993" customHeight="1" x14ac:dyDescent="0.2">
      <c r="A40" s="136" t="s">
        <v>110</v>
      </c>
      <c r="B40" s="142">
        <v>8.3000000000000007</v>
      </c>
      <c r="C40" s="142">
        <v>19.899999999999999</v>
      </c>
      <c r="D40" s="142">
        <v>7.4</v>
      </c>
      <c r="E40" s="142">
        <v>14.5</v>
      </c>
      <c r="F40" s="142">
        <v>14.3</v>
      </c>
      <c r="G40" s="142">
        <v>33.799999999999997</v>
      </c>
      <c r="H40" s="158"/>
      <c r="I40" s="158"/>
    </row>
    <row r="41" spans="1:9" s="135" customFormat="1" ht="9.9499999999999993" customHeight="1" x14ac:dyDescent="0.2">
      <c r="A41" s="136" t="s">
        <v>111</v>
      </c>
      <c r="B41" s="142">
        <v>10.199999999999999</v>
      </c>
      <c r="C41" s="142">
        <v>19.7</v>
      </c>
      <c r="D41" s="142">
        <v>5.0999999999999996</v>
      </c>
      <c r="E41" s="142">
        <v>15.4</v>
      </c>
      <c r="F41" s="142">
        <v>13</v>
      </c>
      <c r="G41" s="142">
        <v>34.799999999999997</v>
      </c>
      <c r="H41" s="158"/>
      <c r="I41" s="158"/>
    </row>
    <row r="42" spans="1:9" s="135" customFormat="1" ht="9.9499999999999993" customHeight="1" x14ac:dyDescent="0.2">
      <c r="A42" s="136" t="s">
        <v>112</v>
      </c>
      <c r="B42" s="142">
        <v>14</v>
      </c>
      <c r="C42" s="142">
        <v>21.4</v>
      </c>
      <c r="D42" s="142">
        <v>6.1</v>
      </c>
      <c r="E42" s="142">
        <v>12.7</v>
      </c>
      <c r="F42" s="142">
        <v>11.5</v>
      </c>
      <c r="G42" s="142">
        <v>32.700000000000003</v>
      </c>
      <c r="H42" s="158"/>
      <c r="I42" s="158"/>
    </row>
    <row r="43" spans="1:9" s="135" customFormat="1" ht="9.9499999999999993" customHeight="1" x14ac:dyDescent="0.2">
      <c r="A43" s="136" t="s">
        <v>113</v>
      </c>
      <c r="B43" s="142">
        <v>20.100000000000001</v>
      </c>
      <c r="C43" s="142">
        <v>22.5</v>
      </c>
      <c r="D43" s="142">
        <v>5.8</v>
      </c>
      <c r="E43" s="142">
        <v>10.8</v>
      </c>
      <c r="F43" s="142">
        <v>10.6</v>
      </c>
      <c r="G43" s="142">
        <v>28.7</v>
      </c>
      <c r="H43" s="158"/>
      <c r="I43" s="158"/>
    </row>
    <row r="44" spans="1:9" s="135" customFormat="1" ht="9.9499999999999993" customHeight="1" x14ac:dyDescent="0.2">
      <c r="A44" s="136" t="s">
        <v>114</v>
      </c>
      <c r="B44" s="142">
        <v>26.7</v>
      </c>
      <c r="C44" s="142">
        <v>20.9</v>
      </c>
      <c r="D44" s="142">
        <v>4.4000000000000004</v>
      </c>
      <c r="E44" s="142">
        <v>10.9</v>
      </c>
      <c r="F44" s="142">
        <v>8.8000000000000007</v>
      </c>
      <c r="G44" s="142">
        <v>26.5</v>
      </c>
      <c r="H44" s="158"/>
      <c r="I44" s="158"/>
    </row>
    <row r="45" spans="1:9" s="135" customFormat="1" ht="9.9499999999999993" customHeight="1" x14ac:dyDescent="0.2">
      <c r="A45" s="136" t="s">
        <v>115</v>
      </c>
      <c r="B45" s="142">
        <v>31.8</v>
      </c>
      <c r="C45" s="142">
        <v>21.6</v>
      </c>
      <c r="D45" s="142">
        <v>3.1</v>
      </c>
      <c r="E45" s="142">
        <v>8.1999999999999993</v>
      </c>
      <c r="F45" s="142">
        <v>8.6999999999999993</v>
      </c>
      <c r="G45" s="142">
        <v>25.9</v>
      </c>
      <c r="H45" s="158"/>
      <c r="I45" s="158"/>
    </row>
    <row r="46" spans="1:9" s="135" customFormat="1" ht="9.9499999999999993" customHeight="1" x14ac:dyDescent="0.2">
      <c r="A46" s="136" t="s">
        <v>116</v>
      </c>
      <c r="B46" s="142">
        <v>32.1</v>
      </c>
      <c r="C46" s="142">
        <v>17.8</v>
      </c>
      <c r="D46" s="142">
        <v>3.5</v>
      </c>
      <c r="E46" s="142">
        <v>7.7</v>
      </c>
      <c r="F46" s="142">
        <v>6.8</v>
      </c>
      <c r="G46" s="142">
        <v>30.7</v>
      </c>
      <c r="H46" s="158"/>
      <c r="I46" s="158"/>
    </row>
    <row r="47" spans="1:9" s="135" customFormat="1" ht="9.9499999999999993" customHeight="1" x14ac:dyDescent="0.2">
      <c r="A47" s="136" t="s">
        <v>117</v>
      </c>
      <c r="B47" s="142">
        <v>25.4</v>
      </c>
      <c r="C47" s="142">
        <v>15.4</v>
      </c>
      <c r="D47" s="142">
        <v>3.1</v>
      </c>
      <c r="E47" s="142">
        <v>6.6</v>
      </c>
      <c r="F47" s="142">
        <v>7.9</v>
      </c>
      <c r="G47" s="142">
        <v>39.799999999999997</v>
      </c>
      <c r="H47" s="158"/>
      <c r="I47" s="158"/>
    </row>
    <row r="48" spans="1:9" s="140" customFormat="1" ht="9.9499999999999993" customHeight="1" x14ac:dyDescent="0.2">
      <c r="A48" s="143" t="s">
        <v>118</v>
      </c>
      <c r="B48" s="144">
        <v>20.5</v>
      </c>
      <c r="C48" s="144">
        <v>19.5</v>
      </c>
      <c r="D48" s="144">
        <v>4.5999999999999996</v>
      </c>
      <c r="E48" s="144">
        <v>10.7</v>
      </c>
      <c r="F48" s="144">
        <v>10</v>
      </c>
      <c r="G48" s="144">
        <v>33.1</v>
      </c>
      <c r="H48" s="158"/>
      <c r="I48" s="158"/>
    </row>
    <row r="49" spans="1:136" ht="3" customHeight="1" x14ac:dyDescent="0.15">
      <c r="A49" s="131"/>
      <c r="B49" s="157"/>
      <c r="C49" s="157"/>
      <c r="D49" s="157"/>
      <c r="E49" s="157"/>
      <c r="F49" s="157"/>
      <c r="G49" s="157"/>
    </row>
    <row r="50" spans="1:136" ht="9.9499999999999993" customHeight="1" x14ac:dyDescent="0.15">
      <c r="A50" s="142"/>
      <c r="B50" s="274" t="s">
        <v>120</v>
      </c>
      <c r="C50" s="274"/>
      <c r="D50" s="274"/>
      <c r="E50" s="274"/>
      <c r="F50" s="274"/>
      <c r="G50" s="274"/>
    </row>
    <row r="51" spans="1:136" ht="3" customHeight="1" x14ac:dyDescent="0.15">
      <c r="A51" s="131"/>
      <c r="B51" s="142"/>
      <c r="C51" s="142"/>
      <c r="D51" s="142"/>
      <c r="E51" s="142"/>
      <c r="F51" s="142"/>
      <c r="G51" s="142"/>
    </row>
    <row r="52" spans="1:136" s="135" customFormat="1" ht="9.9499999999999993" customHeight="1" x14ac:dyDescent="0.2">
      <c r="A52" s="136" t="s">
        <v>108</v>
      </c>
      <c r="B52" s="142">
        <v>4.2</v>
      </c>
      <c r="C52" s="142">
        <v>12.8</v>
      </c>
      <c r="D52" s="142">
        <v>3.7</v>
      </c>
      <c r="E52" s="142">
        <v>10.9</v>
      </c>
      <c r="F52" s="142">
        <v>11.4</v>
      </c>
      <c r="G52" s="142">
        <v>54.4</v>
      </c>
    </row>
    <row r="53" spans="1:136" s="135" customFormat="1" ht="9.9499999999999993" customHeight="1" x14ac:dyDescent="0.2">
      <c r="A53" s="136" t="s">
        <v>109</v>
      </c>
      <c r="B53" s="142">
        <v>8.1</v>
      </c>
      <c r="C53" s="142">
        <v>18.2</v>
      </c>
      <c r="D53" s="142">
        <v>5.7</v>
      </c>
      <c r="E53" s="142">
        <v>16.8</v>
      </c>
      <c r="F53" s="142">
        <v>10.3</v>
      </c>
      <c r="G53" s="142">
        <v>39.200000000000003</v>
      </c>
    </row>
    <row r="54" spans="1:136" s="135" customFormat="1" ht="9.9499999999999993" customHeight="1" x14ac:dyDescent="0.2">
      <c r="A54" s="136" t="s">
        <v>110</v>
      </c>
      <c r="B54" s="142">
        <v>10.199999999999999</v>
      </c>
      <c r="C54" s="142">
        <v>20.6</v>
      </c>
      <c r="D54" s="142">
        <v>7.4</v>
      </c>
      <c r="E54" s="142">
        <v>13.7</v>
      </c>
      <c r="F54" s="142">
        <v>13.9</v>
      </c>
      <c r="G54" s="142">
        <v>32.5</v>
      </c>
    </row>
    <row r="55" spans="1:136" s="135" customFormat="1" ht="9.9499999999999993" customHeight="1" x14ac:dyDescent="0.2">
      <c r="A55" s="136" t="s">
        <v>111</v>
      </c>
      <c r="B55" s="142">
        <v>13</v>
      </c>
      <c r="C55" s="142">
        <v>21.9</v>
      </c>
      <c r="D55" s="142">
        <v>6.2</v>
      </c>
      <c r="E55" s="142">
        <v>14.8</v>
      </c>
      <c r="F55" s="142">
        <v>11.2</v>
      </c>
      <c r="G55" s="142">
        <v>31.1</v>
      </c>
    </row>
    <row r="56" spans="1:136" s="135" customFormat="1" ht="9.9499999999999993" customHeight="1" x14ac:dyDescent="0.2">
      <c r="A56" s="136" t="s">
        <v>112</v>
      </c>
      <c r="B56" s="142">
        <v>18.2</v>
      </c>
      <c r="C56" s="142">
        <v>23.9</v>
      </c>
      <c r="D56" s="142">
        <v>5.7</v>
      </c>
      <c r="E56" s="142">
        <v>11.6</v>
      </c>
      <c r="F56" s="142">
        <v>10.199999999999999</v>
      </c>
      <c r="G56" s="142">
        <v>28.9</v>
      </c>
    </row>
    <row r="57" spans="1:136" s="135" customFormat="1" ht="9.9499999999999993" customHeight="1" x14ac:dyDescent="0.2">
      <c r="A57" s="136" t="s">
        <v>113</v>
      </c>
      <c r="B57" s="142">
        <v>24.5</v>
      </c>
      <c r="C57" s="142">
        <v>23.9</v>
      </c>
      <c r="D57" s="142">
        <v>5.5</v>
      </c>
      <c r="E57" s="142">
        <v>10.3</v>
      </c>
      <c r="F57" s="142">
        <v>9</v>
      </c>
      <c r="G57" s="142">
        <v>25.4</v>
      </c>
    </row>
    <row r="58" spans="1:136" s="135" customFormat="1" ht="9.9499999999999993" customHeight="1" x14ac:dyDescent="0.2">
      <c r="A58" s="136" t="s">
        <v>114</v>
      </c>
      <c r="B58" s="142">
        <v>31.4</v>
      </c>
      <c r="C58" s="142">
        <v>22.5</v>
      </c>
      <c r="D58" s="142">
        <v>4.2</v>
      </c>
      <c r="E58" s="142">
        <v>10</v>
      </c>
      <c r="F58" s="142">
        <v>7.5</v>
      </c>
      <c r="G58" s="142">
        <v>22.8</v>
      </c>
    </row>
    <row r="59" spans="1:136" s="135" customFormat="1" ht="9.9499999999999993" customHeight="1" x14ac:dyDescent="0.2">
      <c r="A59" s="136" t="s">
        <v>115</v>
      </c>
      <c r="B59" s="142">
        <v>36.1</v>
      </c>
      <c r="C59" s="142">
        <v>23.1</v>
      </c>
      <c r="D59" s="142">
        <v>3.4</v>
      </c>
      <c r="E59" s="142">
        <v>7.5</v>
      </c>
      <c r="F59" s="142">
        <v>7.5</v>
      </c>
      <c r="G59" s="142">
        <v>21.3</v>
      </c>
    </row>
    <row r="60" spans="1:136" s="135" customFormat="1" ht="9.9499999999999993" customHeight="1" x14ac:dyDescent="0.2">
      <c r="A60" s="136" t="s">
        <v>116</v>
      </c>
      <c r="B60" s="142">
        <v>39.4</v>
      </c>
      <c r="C60" s="142">
        <v>18.7</v>
      </c>
      <c r="D60" s="142">
        <v>3.1</v>
      </c>
      <c r="E60" s="142">
        <v>7.6</v>
      </c>
      <c r="F60" s="142">
        <v>5.9</v>
      </c>
      <c r="G60" s="142">
        <v>23.9</v>
      </c>
    </row>
    <row r="61" spans="1:136" s="135" customFormat="1" ht="9.9499999999999993" customHeight="1" x14ac:dyDescent="0.2">
      <c r="A61" s="136" t="s">
        <v>117</v>
      </c>
      <c r="B61" s="142">
        <v>32.4</v>
      </c>
      <c r="C61" s="142">
        <v>16.8</v>
      </c>
      <c r="D61" s="142">
        <v>2.9</v>
      </c>
      <c r="E61" s="142">
        <v>6.7</v>
      </c>
      <c r="F61" s="142">
        <v>7.3</v>
      </c>
      <c r="G61" s="142">
        <v>32.1</v>
      </c>
    </row>
    <row r="62" spans="1:136" s="140" customFormat="1" ht="9.9499999999999993" customHeight="1" x14ac:dyDescent="0.2">
      <c r="A62" s="143" t="s">
        <v>118</v>
      </c>
      <c r="B62" s="144">
        <v>24.9</v>
      </c>
      <c r="C62" s="144">
        <v>21</v>
      </c>
      <c r="D62" s="144">
        <v>4.7</v>
      </c>
      <c r="E62" s="144">
        <v>10.3</v>
      </c>
      <c r="F62" s="144">
        <v>8.9</v>
      </c>
      <c r="G62" s="144">
        <v>28.7</v>
      </c>
      <c r="H62" s="159"/>
      <c r="I62" s="159"/>
      <c r="J62" s="159"/>
      <c r="K62" s="159"/>
      <c r="L62" s="159"/>
      <c r="M62" s="159"/>
      <c r="N62" s="159"/>
      <c r="O62" s="159"/>
      <c r="P62" s="159"/>
      <c r="Q62" s="159"/>
      <c r="R62" s="159"/>
      <c r="S62" s="159"/>
      <c r="T62" s="159"/>
      <c r="U62" s="159"/>
      <c r="V62" s="159"/>
      <c r="W62" s="159"/>
      <c r="X62" s="159"/>
      <c r="Y62" s="159"/>
      <c r="Z62" s="159"/>
      <c r="AA62" s="159"/>
      <c r="AB62" s="159"/>
      <c r="AC62" s="159"/>
      <c r="AD62" s="159"/>
      <c r="AE62" s="159"/>
      <c r="AF62" s="159"/>
      <c r="AG62" s="159"/>
      <c r="AH62" s="159"/>
      <c r="AI62" s="159"/>
      <c r="AJ62" s="159"/>
      <c r="AK62" s="159"/>
      <c r="AL62" s="159"/>
      <c r="AM62" s="159"/>
      <c r="AN62" s="159"/>
      <c r="AO62" s="159"/>
      <c r="AP62" s="159"/>
      <c r="AQ62" s="159"/>
      <c r="AR62" s="159"/>
      <c r="AS62" s="159"/>
      <c r="AT62" s="159"/>
      <c r="AU62" s="159"/>
      <c r="AV62" s="159"/>
      <c r="AW62" s="159"/>
      <c r="AX62" s="159"/>
      <c r="AY62" s="159"/>
      <c r="AZ62" s="159"/>
      <c r="BA62" s="159"/>
      <c r="BB62" s="159"/>
      <c r="BC62" s="159"/>
      <c r="BD62" s="159"/>
      <c r="BE62" s="159"/>
      <c r="BF62" s="159"/>
      <c r="BG62" s="159"/>
      <c r="BH62" s="159"/>
      <c r="BI62" s="159"/>
      <c r="BJ62" s="159"/>
      <c r="BK62" s="159"/>
      <c r="BL62" s="159"/>
      <c r="BM62" s="159"/>
      <c r="BN62" s="159"/>
      <c r="BO62" s="159"/>
      <c r="BP62" s="159"/>
      <c r="BQ62" s="159"/>
      <c r="BR62" s="159"/>
      <c r="BS62" s="159"/>
      <c r="BT62" s="159"/>
      <c r="BU62" s="159"/>
      <c r="BV62" s="159"/>
      <c r="BW62" s="159"/>
      <c r="BX62" s="159"/>
      <c r="BY62" s="159"/>
      <c r="BZ62" s="159"/>
      <c r="CA62" s="159"/>
      <c r="CB62" s="159"/>
      <c r="CC62" s="159"/>
      <c r="CD62" s="159"/>
      <c r="CE62" s="159"/>
      <c r="CF62" s="159"/>
      <c r="CG62" s="159"/>
      <c r="CH62" s="159"/>
      <c r="CI62" s="159"/>
      <c r="CJ62" s="159"/>
      <c r="CK62" s="159"/>
      <c r="CL62" s="159"/>
      <c r="CM62" s="159"/>
      <c r="CN62" s="159"/>
      <c r="CO62" s="159"/>
      <c r="CP62" s="159"/>
      <c r="CQ62" s="159"/>
      <c r="CR62" s="159"/>
      <c r="CS62" s="159"/>
      <c r="CT62" s="159"/>
      <c r="CU62" s="159"/>
      <c r="CV62" s="159"/>
      <c r="CW62" s="159"/>
      <c r="CX62" s="159"/>
      <c r="CY62" s="159"/>
      <c r="CZ62" s="159"/>
      <c r="DA62" s="159"/>
      <c r="DB62" s="159"/>
      <c r="DC62" s="159"/>
      <c r="DD62" s="159"/>
      <c r="DE62" s="159"/>
      <c r="DF62" s="159"/>
      <c r="DG62" s="159"/>
      <c r="DH62" s="159"/>
      <c r="DI62" s="159"/>
      <c r="DJ62" s="159"/>
      <c r="DK62" s="159"/>
      <c r="DL62" s="159"/>
      <c r="DM62" s="159"/>
      <c r="DN62" s="159"/>
      <c r="DO62" s="159"/>
      <c r="DP62" s="159"/>
      <c r="DQ62" s="159"/>
      <c r="DR62" s="159"/>
      <c r="DS62" s="159"/>
      <c r="DT62" s="159"/>
      <c r="DU62" s="159"/>
      <c r="DV62" s="159"/>
      <c r="DW62" s="159"/>
      <c r="DX62" s="159"/>
      <c r="DY62" s="159"/>
      <c r="DZ62" s="159"/>
      <c r="EA62" s="159"/>
      <c r="EB62" s="159"/>
      <c r="EC62" s="159"/>
      <c r="ED62" s="159"/>
      <c r="EE62" s="159"/>
      <c r="EF62" s="159"/>
    </row>
    <row r="63" spans="1:136" s="145" customFormat="1" ht="3" customHeight="1" x14ac:dyDescent="0.15">
      <c r="A63" s="154"/>
      <c r="B63" s="160"/>
      <c r="C63" s="160"/>
      <c r="D63" s="160"/>
      <c r="E63" s="160"/>
      <c r="F63" s="160"/>
      <c r="G63" s="160"/>
      <c r="H63" s="147"/>
      <c r="I63" s="147"/>
      <c r="J63" s="147"/>
      <c r="K63" s="147"/>
      <c r="L63" s="147"/>
      <c r="M63" s="147"/>
      <c r="N63" s="147"/>
      <c r="O63" s="147"/>
      <c r="P63" s="147"/>
      <c r="Q63" s="147"/>
      <c r="R63" s="147"/>
      <c r="S63" s="147"/>
      <c r="T63" s="147"/>
      <c r="U63" s="147"/>
      <c r="V63" s="147"/>
      <c r="W63" s="147"/>
      <c r="X63" s="147"/>
      <c r="Y63" s="147"/>
      <c r="Z63" s="147"/>
      <c r="AA63" s="147"/>
      <c r="AB63" s="147"/>
      <c r="AC63" s="147"/>
      <c r="AD63" s="147"/>
      <c r="AE63" s="147"/>
      <c r="AF63" s="147"/>
      <c r="AG63" s="147"/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  <c r="BI63" s="147"/>
      <c r="BJ63" s="147"/>
      <c r="BK63" s="147"/>
      <c r="BL63" s="147"/>
      <c r="BM63" s="147"/>
      <c r="BN63" s="147"/>
      <c r="BO63" s="147"/>
      <c r="BP63" s="147"/>
      <c r="BQ63" s="147"/>
      <c r="BR63" s="147"/>
      <c r="BS63" s="147"/>
      <c r="BT63" s="147"/>
      <c r="BU63" s="147"/>
      <c r="BV63" s="147"/>
      <c r="BW63" s="147"/>
      <c r="BX63" s="147"/>
      <c r="BY63" s="147"/>
      <c r="BZ63" s="147"/>
      <c r="CA63" s="147"/>
      <c r="CB63" s="147"/>
      <c r="CC63" s="147"/>
      <c r="CD63" s="147"/>
      <c r="CE63" s="147"/>
      <c r="CF63" s="147"/>
      <c r="CG63" s="147"/>
      <c r="CH63" s="147"/>
      <c r="CI63" s="147"/>
      <c r="CJ63" s="147"/>
      <c r="CK63" s="147"/>
      <c r="CL63" s="147"/>
      <c r="CM63" s="147"/>
      <c r="CN63" s="147"/>
      <c r="CO63" s="147"/>
      <c r="CP63" s="147"/>
      <c r="CQ63" s="147"/>
      <c r="CR63" s="147"/>
      <c r="CS63" s="147"/>
      <c r="CT63" s="147"/>
      <c r="CU63" s="147"/>
      <c r="CV63" s="147"/>
      <c r="CW63" s="147"/>
      <c r="CX63" s="147"/>
      <c r="CY63" s="147"/>
      <c r="CZ63" s="147"/>
      <c r="DA63" s="147"/>
      <c r="DB63" s="147"/>
      <c r="DC63" s="147"/>
      <c r="DD63" s="147"/>
      <c r="DE63" s="147"/>
      <c r="DF63" s="147"/>
      <c r="DG63" s="147"/>
      <c r="DH63" s="147"/>
      <c r="DI63" s="147"/>
      <c r="DJ63" s="147"/>
      <c r="DK63" s="147"/>
      <c r="DL63" s="147"/>
      <c r="DM63" s="147"/>
      <c r="DN63" s="147"/>
      <c r="DO63" s="147"/>
      <c r="DP63" s="147"/>
      <c r="DQ63" s="147"/>
      <c r="DR63" s="147"/>
      <c r="DS63" s="147"/>
      <c r="DT63" s="147"/>
      <c r="DU63" s="147"/>
      <c r="DV63" s="147"/>
      <c r="DW63" s="147"/>
      <c r="DX63" s="147"/>
      <c r="DY63" s="147"/>
      <c r="DZ63" s="147"/>
      <c r="EA63" s="147"/>
      <c r="EB63" s="147"/>
      <c r="EC63" s="147"/>
      <c r="ED63" s="147"/>
      <c r="EE63" s="147"/>
      <c r="EF63" s="147"/>
    </row>
    <row r="64" spans="1:136" ht="3" customHeight="1" x14ac:dyDescent="0.15">
      <c r="A64" s="131"/>
      <c r="B64" s="131"/>
      <c r="C64" s="131"/>
      <c r="D64" s="131"/>
      <c r="E64" s="131"/>
      <c r="F64" s="131"/>
      <c r="G64" s="131"/>
      <c r="H64" s="147"/>
      <c r="I64" s="147"/>
      <c r="J64" s="147"/>
      <c r="K64" s="147"/>
      <c r="L64" s="147"/>
      <c r="M64" s="147"/>
      <c r="N64" s="147"/>
      <c r="O64" s="147"/>
      <c r="P64" s="147"/>
      <c r="Q64" s="147"/>
      <c r="R64" s="147"/>
      <c r="S64" s="147"/>
      <c r="T64" s="147"/>
      <c r="U64" s="147"/>
      <c r="V64" s="147"/>
      <c r="W64" s="147"/>
      <c r="X64" s="147"/>
      <c r="Y64" s="147"/>
      <c r="Z64" s="147"/>
      <c r="AA64" s="147"/>
      <c r="AB64" s="147"/>
      <c r="AC64" s="147"/>
      <c r="AD64" s="147"/>
      <c r="AE64" s="147"/>
      <c r="AF64" s="147"/>
      <c r="AG64" s="147"/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  <c r="BI64" s="147"/>
      <c r="BJ64" s="147"/>
      <c r="BK64" s="147"/>
      <c r="BL64" s="147"/>
      <c r="BM64" s="147"/>
      <c r="BN64" s="147"/>
      <c r="BO64" s="147"/>
      <c r="BP64" s="147"/>
      <c r="BQ64" s="147"/>
      <c r="BR64" s="147"/>
      <c r="BS64" s="147"/>
      <c r="BT64" s="147"/>
      <c r="BU64" s="147"/>
      <c r="BV64" s="147"/>
      <c r="BW64" s="147"/>
      <c r="BX64" s="147"/>
      <c r="BY64" s="147"/>
      <c r="BZ64" s="147"/>
      <c r="CA64" s="147"/>
      <c r="CB64" s="147"/>
      <c r="CC64" s="147"/>
      <c r="CD64" s="147"/>
      <c r="CE64" s="147"/>
      <c r="CF64" s="147"/>
      <c r="CG64" s="147"/>
      <c r="CH64" s="147"/>
      <c r="CI64" s="147"/>
      <c r="CJ64" s="147"/>
      <c r="CK64" s="147"/>
      <c r="CL64" s="147"/>
      <c r="CM64" s="147"/>
      <c r="CN64" s="147"/>
      <c r="CO64" s="147"/>
      <c r="CP64" s="147"/>
      <c r="CQ64" s="147"/>
      <c r="CR64" s="147"/>
      <c r="CS64" s="147"/>
      <c r="CT64" s="147"/>
      <c r="CU64" s="147"/>
      <c r="CV64" s="147"/>
      <c r="CW64" s="147"/>
      <c r="CX64" s="147"/>
      <c r="CY64" s="147"/>
      <c r="CZ64" s="147"/>
      <c r="DA64" s="147"/>
      <c r="DB64" s="147"/>
      <c r="DC64" s="147"/>
      <c r="DD64" s="147"/>
      <c r="DE64" s="147"/>
      <c r="DF64" s="147"/>
      <c r="DG64" s="147"/>
      <c r="DH64" s="147"/>
      <c r="DI64" s="147"/>
      <c r="DJ64" s="147"/>
      <c r="DK64" s="147"/>
      <c r="DL64" s="147"/>
      <c r="DM64" s="147"/>
      <c r="DN64" s="147"/>
      <c r="DO64" s="147"/>
      <c r="DP64" s="147"/>
      <c r="DQ64" s="147"/>
      <c r="DR64" s="147"/>
      <c r="DS64" s="147"/>
      <c r="DT64" s="147"/>
      <c r="DU64" s="147"/>
      <c r="DV64" s="147"/>
      <c r="DW64" s="147"/>
      <c r="DX64" s="147"/>
      <c r="DY64" s="147"/>
      <c r="DZ64" s="147"/>
      <c r="EA64" s="147"/>
      <c r="EB64" s="147"/>
      <c r="EC64" s="147"/>
      <c r="ED64" s="147"/>
      <c r="EE64" s="147"/>
      <c r="EF64" s="147"/>
    </row>
    <row r="65" spans="1:136" s="131" customFormat="1" ht="9.9499999999999993" customHeight="1" x14ac:dyDescent="0.15">
      <c r="A65" s="136" t="s">
        <v>121</v>
      </c>
      <c r="B65" s="161"/>
      <c r="C65" s="161"/>
      <c r="D65" s="161"/>
      <c r="E65" s="161"/>
      <c r="F65" s="161"/>
      <c r="G65" s="161"/>
      <c r="H65" s="148"/>
      <c r="I65" s="148"/>
      <c r="J65" s="148"/>
      <c r="K65" s="148"/>
      <c r="L65" s="148"/>
      <c r="M65" s="148"/>
      <c r="N65" s="148"/>
      <c r="O65" s="148"/>
      <c r="P65" s="148"/>
      <c r="Q65" s="148"/>
      <c r="R65" s="148"/>
      <c r="S65" s="148"/>
      <c r="T65" s="148"/>
      <c r="U65" s="148"/>
      <c r="V65" s="148"/>
      <c r="W65" s="148"/>
      <c r="X65" s="148"/>
      <c r="Y65" s="148"/>
      <c r="Z65" s="148"/>
      <c r="AA65" s="148"/>
      <c r="AB65" s="148"/>
      <c r="AC65" s="148"/>
      <c r="AD65" s="148"/>
      <c r="AE65" s="148"/>
      <c r="AF65" s="148"/>
      <c r="AG65" s="148"/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  <c r="BI65" s="148"/>
      <c r="BJ65" s="148"/>
      <c r="BK65" s="148"/>
      <c r="BL65" s="148"/>
      <c r="BM65" s="148"/>
      <c r="BN65" s="148"/>
      <c r="BO65" s="148"/>
      <c r="BP65" s="148"/>
      <c r="BQ65" s="148"/>
      <c r="BR65" s="148"/>
      <c r="BS65" s="148"/>
      <c r="BT65" s="148"/>
      <c r="BU65" s="148"/>
      <c r="BV65" s="148"/>
      <c r="BW65" s="148"/>
      <c r="BX65" s="148"/>
      <c r="BY65" s="148"/>
      <c r="BZ65" s="148"/>
      <c r="CA65" s="148"/>
      <c r="CB65" s="148"/>
      <c r="CC65" s="148"/>
      <c r="CD65" s="148"/>
      <c r="CE65" s="148"/>
      <c r="CF65" s="148"/>
      <c r="CG65" s="148"/>
      <c r="CH65" s="148"/>
      <c r="CI65" s="148"/>
      <c r="CJ65" s="148"/>
      <c r="CK65" s="148"/>
      <c r="CL65" s="148"/>
      <c r="CM65" s="148"/>
      <c r="CN65" s="148"/>
      <c r="CO65" s="148"/>
      <c r="CP65" s="148"/>
      <c r="CQ65" s="148"/>
      <c r="CR65" s="148"/>
      <c r="CS65" s="148"/>
      <c r="CT65" s="148"/>
      <c r="CU65" s="148"/>
      <c r="CV65" s="148"/>
      <c r="CW65" s="148"/>
      <c r="CX65" s="148"/>
      <c r="CY65" s="148"/>
      <c r="CZ65" s="148"/>
      <c r="DA65" s="148"/>
      <c r="DB65" s="148"/>
      <c r="DC65" s="148"/>
      <c r="DD65" s="148"/>
      <c r="DE65" s="148"/>
      <c r="DF65" s="148"/>
      <c r="DG65" s="148"/>
      <c r="DH65" s="148"/>
      <c r="DI65" s="148"/>
      <c r="DJ65" s="148"/>
      <c r="DK65" s="148"/>
      <c r="DL65" s="148"/>
      <c r="DM65" s="148"/>
      <c r="DN65" s="148"/>
      <c r="DO65" s="148"/>
      <c r="DP65" s="148"/>
      <c r="DQ65" s="148"/>
      <c r="DR65" s="148"/>
      <c r="DS65" s="148"/>
      <c r="DT65" s="148"/>
      <c r="DU65" s="148"/>
      <c r="DV65" s="148"/>
      <c r="DW65" s="148"/>
      <c r="DX65" s="148"/>
      <c r="DY65" s="148"/>
      <c r="DZ65" s="148"/>
      <c r="EA65" s="148"/>
      <c r="EB65" s="148"/>
      <c r="EC65" s="148"/>
      <c r="ED65" s="148"/>
      <c r="EE65" s="148"/>
      <c r="EF65" s="148"/>
    </row>
    <row r="66" spans="1:136" s="131" customFormat="1" ht="9.9499999999999993" customHeight="1" x14ac:dyDescent="0.15">
      <c r="A66" s="136" t="s">
        <v>122</v>
      </c>
      <c r="B66" s="161"/>
      <c r="C66" s="161"/>
      <c r="D66" s="161"/>
      <c r="E66" s="161"/>
      <c r="F66" s="161"/>
      <c r="G66" s="161"/>
    </row>
    <row r="68" spans="1:136" x14ac:dyDescent="0.15">
      <c r="B68" s="232"/>
      <c r="C68" s="232"/>
      <c r="D68" s="232"/>
    </row>
    <row r="69" spans="1:136" x14ac:dyDescent="0.15">
      <c r="B69" s="232"/>
    </row>
    <row r="70" spans="1:136" x14ac:dyDescent="0.15">
      <c r="B70" s="232"/>
    </row>
    <row r="71" spans="1:136" x14ac:dyDescent="0.15">
      <c r="B71" s="232"/>
      <c r="C71" s="232"/>
    </row>
  </sheetData>
  <mergeCells count="7">
    <mergeCell ref="B50:G50"/>
    <mergeCell ref="A5:G5"/>
    <mergeCell ref="A8:A10"/>
    <mergeCell ref="B8:G8"/>
    <mergeCell ref="B20:G20"/>
    <mergeCell ref="B22:G22"/>
    <mergeCell ref="B36:G36"/>
  </mergeCells>
  <pageMargins left="0.78740157480314965" right="0.78740157480314965" top="0.59055118110236227" bottom="0.59055118110236227" header="0" footer="0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G53"/>
  <sheetViews>
    <sheetView zoomScaleNormal="100" workbookViewId="0">
      <selection activeCell="A4" sqref="A4"/>
    </sheetView>
  </sheetViews>
  <sheetFormatPr defaultColWidth="7.85546875" defaultRowHeight="9" x14ac:dyDescent="0.15"/>
  <cols>
    <col min="1" max="1" width="27.5703125" style="130" customWidth="1"/>
    <col min="2" max="7" width="8.7109375" style="130" customWidth="1"/>
    <col min="8" max="256" width="7.85546875" style="130"/>
    <col min="257" max="257" width="27.5703125" style="130" customWidth="1"/>
    <col min="258" max="263" width="8.7109375" style="130" customWidth="1"/>
    <col min="264" max="512" width="7.85546875" style="130"/>
    <col min="513" max="513" width="27.5703125" style="130" customWidth="1"/>
    <col min="514" max="519" width="8.7109375" style="130" customWidth="1"/>
    <col min="520" max="768" width="7.85546875" style="130"/>
    <col min="769" max="769" width="27.5703125" style="130" customWidth="1"/>
    <col min="770" max="775" width="8.7109375" style="130" customWidth="1"/>
    <col min="776" max="1024" width="7.85546875" style="130"/>
    <col min="1025" max="1025" width="27.5703125" style="130" customWidth="1"/>
    <col min="1026" max="1031" width="8.7109375" style="130" customWidth="1"/>
    <col min="1032" max="1280" width="7.85546875" style="130"/>
    <col min="1281" max="1281" width="27.5703125" style="130" customWidth="1"/>
    <col min="1282" max="1287" width="8.7109375" style="130" customWidth="1"/>
    <col min="1288" max="1536" width="7.85546875" style="130"/>
    <col min="1537" max="1537" width="27.5703125" style="130" customWidth="1"/>
    <col min="1538" max="1543" width="8.7109375" style="130" customWidth="1"/>
    <col min="1544" max="1792" width="7.85546875" style="130"/>
    <col min="1793" max="1793" width="27.5703125" style="130" customWidth="1"/>
    <col min="1794" max="1799" width="8.7109375" style="130" customWidth="1"/>
    <col min="1800" max="2048" width="7.85546875" style="130"/>
    <col min="2049" max="2049" width="27.5703125" style="130" customWidth="1"/>
    <col min="2050" max="2055" width="8.7109375" style="130" customWidth="1"/>
    <col min="2056" max="2304" width="7.85546875" style="130"/>
    <col min="2305" max="2305" width="27.5703125" style="130" customWidth="1"/>
    <col min="2306" max="2311" width="8.7109375" style="130" customWidth="1"/>
    <col min="2312" max="2560" width="7.85546875" style="130"/>
    <col min="2561" max="2561" width="27.5703125" style="130" customWidth="1"/>
    <col min="2562" max="2567" width="8.7109375" style="130" customWidth="1"/>
    <col min="2568" max="2816" width="7.85546875" style="130"/>
    <col min="2817" max="2817" width="27.5703125" style="130" customWidth="1"/>
    <col min="2818" max="2823" width="8.7109375" style="130" customWidth="1"/>
    <col min="2824" max="3072" width="7.85546875" style="130"/>
    <col min="3073" max="3073" width="27.5703125" style="130" customWidth="1"/>
    <col min="3074" max="3079" width="8.7109375" style="130" customWidth="1"/>
    <col min="3080" max="3328" width="7.85546875" style="130"/>
    <col min="3329" max="3329" width="27.5703125" style="130" customWidth="1"/>
    <col min="3330" max="3335" width="8.7109375" style="130" customWidth="1"/>
    <col min="3336" max="3584" width="7.85546875" style="130"/>
    <col min="3585" max="3585" width="27.5703125" style="130" customWidth="1"/>
    <col min="3586" max="3591" width="8.7109375" style="130" customWidth="1"/>
    <col min="3592" max="3840" width="7.85546875" style="130"/>
    <col min="3841" max="3841" width="27.5703125" style="130" customWidth="1"/>
    <col min="3842" max="3847" width="8.7109375" style="130" customWidth="1"/>
    <col min="3848" max="4096" width="7.85546875" style="130"/>
    <col min="4097" max="4097" width="27.5703125" style="130" customWidth="1"/>
    <col min="4098" max="4103" width="8.7109375" style="130" customWidth="1"/>
    <col min="4104" max="4352" width="7.85546875" style="130"/>
    <col min="4353" max="4353" width="27.5703125" style="130" customWidth="1"/>
    <col min="4354" max="4359" width="8.7109375" style="130" customWidth="1"/>
    <col min="4360" max="4608" width="7.85546875" style="130"/>
    <col min="4609" max="4609" width="27.5703125" style="130" customWidth="1"/>
    <col min="4610" max="4615" width="8.7109375" style="130" customWidth="1"/>
    <col min="4616" max="4864" width="7.85546875" style="130"/>
    <col min="4865" max="4865" width="27.5703125" style="130" customWidth="1"/>
    <col min="4866" max="4871" width="8.7109375" style="130" customWidth="1"/>
    <col min="4872" max="5120" width="7.85546875" style="130"/>
    <col min="5121" max="5121" width="27.5703125" style="130" customWidth="1"/>
    <col min="5122" max="5127" width="8.7109375" style="130" customWidth="1"/>
    <col min="5128" max="5376" width="7.85546875" style="130"/>
    <col min="5377" max="5377" width="27.5703125" style="130" customWidth="1"/>
    <col min="5378" max="5383" width="8.7109375" style="130" customWidth="1"/>
    <col min="5384" max="5632" width="7.85546875" style="130"/>
    <col min="5633" max="5633" width="27.5703125" style="130" customWidth="1"/>
    <col min="5634" max="5639" width="8.7109375" style="130" customWidth="1"/>
    <col min="5640" max="5888" width="7.85546875" style="130"/>
    <col min="5889" max="5889" width="27.5703125" style="130" customWidth="1"/>
    <col min="5890" max="5895" width="8.7109375" style="130" customWidth="1"/>
    <col min="5896" max="6144" width="7.85546875" style="130"/>
    <col min="6145" max="6145" width="27.5703125" style="130" customWidth="1"/>
    <col min="6146" max="6151" width="8.7109375" style="130" customWidth="1"/>
    <col min="6152" max="6400" width="7.85546875" style="130"/>
    <col min="6401" max="6401" width="27.5703125" style="130" customWidth="1"/>
    <col min="6402" max="6407" width="8.7109375" style="130" customWidth="1"/>
    <col min="6408" max="6656" width="7.85546875" style="130"/>
    <col min="6657" max="6657" width="27.5703125" style="130" customWidth="1"/>
    <col min="6658" max="6663" width="8.7109375" style="130" customWidth="1"/>
    <col min="6664" max="6912" width="7.85546875" style="130"/>
    <col min="6913" max="6913" width="27.5703125" style="130" customWidth="1"/>
    <col min="6914" max="6919" width="8.7109375" style="130" customWidth="1"/>
    <col min="6920" max="7168" width="7.85546875" style="130"/>
    <col min="7169" max="7169" width="27.5703125" style="130" customWidth="1"/>
    <col min="7170" max="7175" width="8.7109375" style="130" customWidth="1"/>
    <col min="7176" max="7424" width="7.85546875" style="130"/>
    <col min="7425" max="7425" width="27.5703125" style="130" customWidth="1"/>
    <col min="7426" max="7431" width="8.7109375" style="130" customWidth="1"/>
    <col min="7432" max="7680" width="7.85546875" style="130"/>
    <col min="7681" max="7681" width="27.5703125" style="130" customWidth="1"/>
    <col min="7682" max="7687" width="8.7109375" style="130" customWidth="1"/>
    <col min="7688" max="7936" width="7.85546875" style="130"/>
    <col min="7937" max="7937" width="27.5703125" style="130" customWidth="1"/>
    <col min="7938" max="7943" width="8.7109375" style="130" customWidth="1"/>
    <col min="7944" max="8192" width="7.85546875" style="130"/>
    <col min="8193" max="8193" width="27.5703125" style="130" customWidth="1"/>
    <col min="8194" max="8199" width="8.7109375" style="130" customWidth="1"/>
    <col min="8200" max="8448" width="7.85546875" style="130"/>
    <col min="8449" max="8449" width="27.5703125" style="130" customWidth="1"/>
    <col min="8450" max="8455" width="8.7109375" style="130" customWidth="1"/>
    <col min="8456" max="8704" width="7.85546875" style="130"/>
    <col min="8705" max="8705" width="27.5703125" style="130" customWidth="1"/>
    <col min="8706" max="8711" width="8.7109375" style="130" customWidth="1"/>
    <col min="8712" max="8960" width="7.85546875" style="130"/>
    <col min="8961" max="8961" width="27.5703125" style="130" customWidth="1"/>
    <col min="8962" max="8967" width="8.7109375" style="130" customWidth="1"/>
    <col min="8968" max="9216" width="7.85546875" style="130"/>
    <col min="9217" max="9217" width="27.5703125" style="130" customWidth="1"/>
    <col min="9218" max="9223" width="8.7109375" style="130" customWidth="1"/>
    <col min="9224" max="9472" width="7.85546875" style="130"/>
    <col min="9473" max="9473" width="27.5703125" style="130" customWidth="1"/>
    <col min="9474" max="9479" width="8.7109375" style="130" customWidth="1"/>
    <col min="9480" max="9728" width="7.85546875" style="130"/>
    <col min="9729" max="9729" width="27.5703125" style="130" customWidth="1"/>
    <col min="9730" max="9735" width="8.7109375" style="130" customWidth="1"/>
    <col min="9736" max="9984" width="7.85546875" style="130"/>
    <col min="9985" max="9985" width="27.5703125" style="130" customWidth="1"/>
    <col min="9986" max="9991" width="8.7109375" style="130" customWidth="1"/>
    <col min="9992" max="10240" width="7.85546875" style="130"/>
    <col min="10241" max="10241" width="27.5703125" style="130" customWidth="1"/>
    <col min="10242" max="10247" width="8.7109375" style="130" customWidth="1"/>
    <col min="10248" max="10496" width="7.85546875" style="130"/>
    <col min="10497" max="10497" width="27.5703125" style="130" customWidth="1"/>
    <col min="10498" max="10503" width="8.7109375" style="130" customWidth="1"/>
    <col min="10504" max="10752" width="7.85546875" style="130"/>
    <col min="10753" max="10753" width="27.5703125" style="130" customWidth="1"/>
    <col min="10754" max="10759" width="8.7109375" style="130" customWidth="1"/>
    <col min="10760" max="11008" width="7.85546875" style="130"/>
    <col min="11009" max="11009" width="27.5703125" style="130" customWidth="1"/>
    <col min="11010" max="11015" width="8.7109375" style="130" customWidth="1"/>
    <col min="11016" max="11264" width="7.85546875" style="130"/>
    <col min="11265" max="11265" width="27.5703125" style="130" customWidth="1"/>
    <col min="11266" max="11271" width="8.7109375" style="130" customWidth="1"/>
    <col min="11272" max="11520" width="7.85546875" style="130"/>
    <col min="11521" max="11521" width="27.5703125" style="130" customWidth="1"/>
    <col min="11522" max="11527" width="8.7109375" style="130" customWidth="1"/>
    <col min="11528" max="11776" width="7.85546875" style="130"/>
    <col min="11777" max="11777" width="27.5703125" style="130" customWidth="1"/>
    <col min="11778" max="11783" width="8.7109375" style="130" customWidth="1"/>
    <col min="11784" max="12032" width="7.85546875" style="130"/>
    <col min="12033" max="12033" width="27.5703125" style="130" customWidth="1"/>
    <col min="12034" max="12039" width="8.7109375" style="130" customWidth="1"/>
    <col min="12040" max="12288" width="7.85546875" style="130"/>
    <col min="12289" max="12289" width="27.5703125" style="130" customWidth="1"/>
    <col min="12290" max="12295" width="8.7109375" style="130" customWidth="1"/>
    <col min="12296" max="12544" width="7.85546875" style="130"/>
    <col min="12545" max="12545" width="27.5703125" style="130" customWidth="1"/>
    <col min="12546" max="12551" width="8.7109375" style="130" customWidth="1"/>
    <col min="12552" max="12800" width="7.85546875" style="130"/>
    <col min="12801" max="12801" width="27.5703125" style="130" customWidth="1"/>
    <col min="12802" max="12807" width="8.7109375" style="130" customWidth="1"/>
    <col min="12808" max="13056" width="7.85546875" style="130"/>
    <col min="13057" max="13057" width="27.5703125" style="130" customWidth="1"/>
    <col min="13058" max="13063" width="8.7109375" style="130" customWidth="1"/>
    <col min="13064" max="13312" width="7.85546875" style="130"/>
    <col min="13313" max="13313" width="27.5703125" style="130" customWidth="1"/>
    <col min="13314" max="13319" width="8.7109375" style="130" customWidth="1"/>
    <col min="13320" max="13568" width="7.85546875" style="130"/>
    <col min="13569" max="13569" width="27.5703125" style="130" customWidth="1"/>
    <col min="13570" max="13575" width="8.7109375" style="130" customWidth="1"/>
    <col min="13576" max="13824" width="7.85546875" style="130"/>
    <col min="13825" max="13825" width="27.5703125" style="130" customWidth="1"/>
    <col min="13826" max="13831" width="8.7109375" style="130" customWidth="1"/>
    <col min="13832" max="14080" width="7.85546875" style="130"/>
    <col min="14081" max="14081" width="27.5703125" style="130" customWidth="1"/>
    <col min="14082" max="14087" width="8.7109375" style="130" customWidth="1"/>
    <col min="14088" max="14336" width="7.85546875" style="130"/>
    <col min="14337" max="14337" width="27.5703125" style="130" customWidth="1"/>
    <col min="14338" max="14343" width="8.7109375" style="130" customWidth="1"/>
    <col min="14344" max="14592" width="7.85546875" style="130"/>
    <col min="14593" max="14593" width="27.5703125" style="130" customWidth="1"/>
    <col min="14594" max="14599" width="8.7109375" style="130" customWidth="1"/>
    <col min="14600" max="14848" width="7.85546875" style="130"/>
    <col min="14849" max="14849" width="27.5703125" style="130" customWidth="1"/>
    <col min="14850" max="14855" width="8.7109375" style="130" customWidth="1"/>
    <col min="14856" max="15104" width="7.85546875" style="130"/>
    <col min="15105" max="15105" width="27.5703125" style="130" customWidth="1"/>
    <col min="15106" max="15111" width="8.7109375" style="130" customWidth="1"/>
    <col min="15112" max="15360" width="7.85546875" style="130"/>
    <col min="15361" max="15361" width="27.5703125" style="130" customWidth="1"/>
    <col min="15362" max="15367" width="8.7109375" style="130" customWidth="1"/>
    <col min="15368" max="15616" width="7.85546875" style="130"/>
    <col min="15617" max="15617" width="27.5703125" style="130" customWidth="1"/>
    <col min="15618" max="15623" width="8.7109375" style="130" customWidth="1"/>
    <col min="15624" max="15872" width="7.85546875" style="130"/>
    <col min="15873" max="15873" width="27.5703125" style="130" customWidth="1"/>
    <col min="15874" max="15879" width="8.7109375" style="130" customWidth="1"/>
    <col min="15880" max="16128" width="7.85546875" style="130"/>
    <col min="16129" max="16129" width="27.5703125" style="130" customWidth="1"/>
    <col min="16130" max="16135" width="8.7109375" style="130" customWidth="1"/>
    <col min="16136" max="16384" width="7.85546875" style="130"/>
  </cols>
  <sheetData>
    <row r="1" spans="1:8" s="227" customFormat="1" ht="12.75" customHeight="1" x14ac:dyDescent="0.2">
      <c r="A1" s="226"/>
      <c r="B1" s="226"/>
      <c r="C1" s="226"/>
      <c r="D1" s="226"/>
      <c r="E1" s="226"/>
      <c r="F1" s="226"/>
      <c r="G1" s="226"/>
      <c r="H1" s="226"/>
    </row>
    <row r="2" spans="1:8" s="227" customFormat="1" ht="12.75" customHeight="1" x14ac:dyDescent="0.2">
      <c r="A2" s="226"/>
      <c r="B2" s="226"/>
      <c r="C2" s="226"/>
      <c r="D2" s="226"/>
      <c r="E2" s="226"/>
      <c r="F2" s="226"/>
      <c r="G2" s="226"/>
      <c r="H2" s="226"/>
    </row>
    <row r="3" spans="1:8" s="59" customFormat="1" ht="12.75" customHeight="1" x14ac:dyDescent="0.2">
      <c r="A3" s="228"/>
      <c r="B3" s="229"/>
      <c r="C3" s="229"/>
      <c r="D3" s="229"/>
      <c r="E3" s="229"/>
      <c r="F3" s="229"/>
      <c r="G3" s="229"/>
      <c r="H3" s="229"/>
    </row>
    <row r="4" spans="1:8" s="151" customFormat="1" ht="12" customHeight="1" x14ac:dyDescent="0.2">
      <c r="A4" s="162" t="s">
        <v>189</v>
      </c>
    </row>
    <row r="5" spans="1:8" s="151" customFormat="1" ht="24.95" customHeight="1" x14ac:dyDescent="0.2">
      <c r="A5" s="281" t="s">
        <v>71</v>
      </c>
      <c r="B5" s="281"/>
      <c r="C5" s="281"/>
      <c r="D5" s="281"/>
      <c r="E5" s="281"/>
      <c r="F5" s="281"/>
      <c r="G5" s="281"/>
    </row>
    <row r="6" spans="1:8" s="151" customFormat="1" ht="12" customHeight="1" x14ac:dyDescent="0.2">
      <c r="A6" s="151" t="s">
        <v>182</v>
      </c>
    </row>
    <row r="7" spans="1:8" ht="6" customHeight="1" x14ac:dyDescent="0.15">
      <c r="A7" s="145"/>
    </row>
    <row r="8" spans="1:8" s="162" customFormat="1" ht="12" customHeight="1" x14ac:dyDescent="0.2">
      <c r="A8" s="271" t="s">
        <v>124</v>
      </c>
      <c r="B8" s="279" t="s">
        <v>150</v>
      </c>
      <c r="C8" s="279"/>
      <c r="D8" s="279"/>
      <c r="E8" s="279"/>
      <c r="F8" s="279"/>
      <c r="G8" s="279"/>
    </row>
    <row r="9" spans="1:8" s="162" customFormat="1" ht="2.4500000000000002" customHeight="1" x14ac:dyDescent="0.2">
      <c r="A9" s="272"/>
      <c r="B9" s="218"/>
      <c r="C9" s="218"/>
      <c r="D9" s="218"/>
      <c r="E9" s="218"/>
      <c r="F9" s="218"/>
      <c r="G9" s="218"/>
    </row>
    <row r="10" spans="1:8" ht="20.100000000000001" customHeight="1" x14ac:dyDescent="0.15">
      <c r="A10" s="273"/>
      <c r="B10" s="213" t="s">
        <v>101</v>
      </c>
      <c r="C10" s="213" t="s">
        <v>151</v>
      </c>
      <c r="D10" s="213" t="s">
        <v>152</v>
      </c>
      <c r="E10" s="213" t="s">
        <v>153</v>
      </c>
      <c r="F10" s="213" t="s">
        <v>105</v>
      </c>
      <c r="G10" s="213" t="s">
        <v>106</v>
      </c>
    </row>
    <row r="11" spans="1:8" ht="3" customHeight="1" x14ac:dyDescent="0.15"/>
    <row r="12" spans="1:8" ht="9.9499999999999993" customHeight="1" x14ac:dyDescent="0.15">
      <c r="A12" s="280" t="s">
        <v>184</v>
      </c>
      <c r="B12" s="280"/>
      <c r="C12" s="280"/>
      <c r="D12" s="280"/>
      <c r="E12" s="280"/>
      <c r="F12" s="280"/>
      <c r="G12" s="280"/>
    </row>
    <row r="13" spans="1:8" ht="3" customHeight="1" x14ac:dyDescent="0.15"/>
    <row r="14" spans="1:8" s="135" customFormat="1" ht="9.9499999999999993" customHeight="1" x14ac:dyDescent="0.2">
      <c r="A14" s="135" t="s">
        <v>127</v>
      </c>
      <c r="B14" s="137">
        <v>26.4</v>
      </c>
      <c r="C14" s="137">
        <v>22.9</v>
      </c>
      <c r="D14" s="137">
        <v>5.3</v>
      </c>
      <c r="E14" s="137">
        <v>10.8</v>
      </c>
      <c r="F14" s="137">
        <v>8.5</v>
      </c>
      <c r="G14" s="137">
        <v>25</v>
      </c>
    </row>
    <row r="15" spans="1:8" s="135" customFormat="1" ht="9.9499999999999993" customHeight="1" x14ac:dyDescent="0.2">
      <c r="A15" s="136" t="s">
        <v>128</v>
      </c>
      <c r="B15" s="137">
        <v>27.3</v>
      </c>
      <c r="C15" s="137">
        <v>22.1</v>
      </c>
      <c r="D15" s="137">
        <v>5.2</v>
      </c>
      <c r="E15" s="137">
        <v>11.6</v>
      </c>
      <c r="F15" s="137">
        <v>9.5</v>
      </c>
      <c r="G15" s="137">
        <v>22.9</v>
      </c>
    </row>
    <row r="16" spans="1:8" s="135" customFormat="1" ht="9.9499999999999993" customHeight="1" x14ac:dyDescent="0.2">
      <c r="A16" s="135" t="s">
        <v>129</v>
      </c>
      <c r="B16" s="137">
        <v>28.4</v>
      </c>
      <c r="C16" s="137">
        <v>24.5</v>
      </c>
      <c r="D16" s="137">
        <v>4.7</v>
      </c>
      <c r="E16" s="137">
        <v>8.9</v>
      </c>
      <c r="F16" s="137">
        <v>8.6999999999999993</v>
      </c>
      <c r="G16" s="137">
        <v>24</v>
      </c>
    </row>
    <row r="17" spans="1:7" s="135" customFormat="1" ht="9.9499999999999993" customHeight="1" x14ac:dyDescent="0.2">
      <c r="A17" s="135" t="s">
        <v>130</v>
      </c>
      <c r="B17" s="137">
        <v>28.5</v>
      </c>
      <c r="C17" s="137">
        <v>23.6</v>
      </c>
      <c r="D17" s="137">
        <v>5.2</v>
      </c>
      <c r="E17" s="137">
        <v>10.4</v>
      </c>
      <c r="F17" s="137">
        <v>9.3000000000000007</v>
      </c>
      <c r="G17" s="137">
        <v>21.9</v>
      </c>
    </row>
    <row r="18" spans="1:7" s="135" customFormat="1" ht="9.9499999999999993" customHeight="1" x14ac:dyDescent="0.2">
      <c r="A18" s="135" t="s">
        <v>131</v>
      </c>
      <c r="B18" s="137">
        <v>25.3</v>
      </c>
      <c r="C18" s="137">
        <v>22</v>
      </c>
      <c r="D18" s="137">
        <v>6.2</v>
      </c>
      <c r="E18" s="137">
        <v>12.2</v>
      </c>
      <c r="F18" s="137">
        <v>10.5</v>
      </c>
      <c r="G18" s="137">
        <v>22.2</v>
      </c>
    </row>
    <row r="19" spans="1:7" s="135" customFormat="1" ht="9.9499999999999993" customHeight="1" x14ac:dyDescent="0.2">
      <c r="A19" s="152" t="s">
        <v>132</v>
      </c>
      <c r="B19" s="208">
        <v>21.8</v>
      </c>
      <c r="C19" s="208">
        <v>22.6</v>
      </c>
      <c r="D19" s="208">
        <v>7.6</v>
      </c>
      <c r="E19" s="208">
        <v>12.1</v>
      </c>
      <c r="F19" s="208">
        <v>12.6</v>
      </c>
      <c r="G19" s="208">
        <v>22.6</v>
      </c>
    </row>
    <row r="20" spans="1:7" s="135" customFormat="1" ht="9.9499999999999993" customHeight="1" x14ac:dyDescent="0.2">
      <c r="A20" s="152" t="s">
        <v>133</v>
      </c>
      <c r="B20" s="208">
        <v>28.6</v>
      </c>
      <c r="C20" s="208">
        <v>21.5</v>
      </c>
      <c r="D20" s="208">
        <v>4.8</v>
      </c>
      <c r="E20" s="208">
        <v>12.4</v>
      </c>
      <c r="F20" s="208">
        <v>8.5</v>
      </c>
      <c r="G20" s="208">
        <v>21.8</v>
      </c>
    </row>
    <row r="21" spans="1:7" s="135" customFormat="1" ht="9.9499999999999993" customHeight="1" x14ac:dyDescent="0.2">
      <c r="A21" s="135" t="s">
        <v>134</v>
      </c>
      <c r="B21" s="137">
        <v>26.5</v>
      </c>
      <c r="C21" s="137">
        <v>23.7</v>
      </c>
      <c r="D21" s="137">
        <v>5.7</v>
      </c>
      <c r="E21" s="137">
        <v>9.6</v>
      </c>
      <c r="F21" s="137">
        <v>8.5</v>
      </c>
      <c r="G21" s="137">
        <v>24.6</v>
      </c>
    </row>
    <row r="22" spans="1:7" s="135" customFormat="1" ht="9.9499999999999993" customHeight="1" x14ac:dyDescent="0.2">
      <c r="A22" s="135" t="s">
        <v>135</v>
      </c>
      <c r="B22" s="137">
        <v>27.8</v>
      </c>
      <c r="C22" s="137">
        <v>21.2</v>
      </c>
      <c r="D22" s="137">
        <v>4.5</v>
      </c>
      <c r="E22" s="137">
        <v>10.199999999999999</v>
      </c>
      <c r="F22" s="137">
        <v>8.1</v>
      </c>
      <c r="G22" s="137">
        <v>26.3</v>
      </c>
    </row>
    <row r="23" spans="1:7" s="135" customFormat="1" ht="9.9499999999999993" customHeight="1" x14ac:dyDescent="0.2">
      <c r="A23" s="135" t="s">
        <v>136</v>
      </c>
      <c r="B23" s="137">
        <v>30.6</v>
      </c>
      <c r="C23" s="137">
        <v>22.8</v>
      </c>
      <c r="D23" s="137">
        <v>5.9</v>
      </c>
      <c r="E23" s="137">
        <v>10.3</v>
      </c>
      <c r="F23" s="137">
        <v>8.1999999999999993</v>
      </c>
      <c r="G23" s="137">
        <v>20.6</v>
      </c>
    </row>
    <row r="24" spans="1:7" s="140" customFormat="1" ht="9.9499999999999993" customHeight="1" x14ac:dyDescent="0.2">
      <c r="A24" s="135" t="s">
        <v>137</v>
      </c>
      <c r="B24" s="137">
        <v>26.9</v>
      </c>
      <c r="C24" s="137">
        <v>22</v>
      </c>
      <c r="D24" s="137">
        <v>5.2</v>
      </c>
      <c r="E24" s="137">
        <v>9.9</v>
      </c>
      <c r="F24" s="137">
        <v>8.3000000000000007</v>
      </c>
      <c r="G24" s="137">
        <v>26.9</v>
      </c>
    </row>
    <row r="25" spans="1:7" s="135" customFormat="1" ht="9.9499999999999993" customHeight="1" x14ac:dyDescent="0.2">
      <c r="A25" s="135" t="s">
        <v>138</v>
      </c>
      <c r="B25" s="137">
        <v>26.5</v>
      </c>
      <c r="C25" s="137">
        <v>19.8</v>
      </c>
      <c r="D25" s="137">
        <v>4.5999999999999996</v>
      </c>
      <c r="E25" s="137">
        <v>11.6</v>
      </c>
      <c r="F25" s="137">
        <v>8.3000000000000007</v>
      </c>
      <c r="G25" s="137">
        <v>28.2</v>
      </c>
    </row>
    <row r="26" spans="1:7" s="135" customFormat="1" ht="9.9499999999999993" customHeight="1" x14ac:dyDescent="0.2">
      <c r="A26" s="135" t="s">
        <v>139</v>
      </c>
      <c r="B26" s="137">
        <v>28.3</v>
      </c>
      <c r="C26" s="137">
        <v>22</v>
      </c>
      <c r="D26" s="137">
        <v>4.4000000000000004</v>
      </c>
      <c r="E26" s="137">
        <v>9.6</v>
      </c>
      <c r="F26" s="137">
        <v>8.9</v>
      </c>
      <c r="G26" s="137">
        <v>25.8</v>
      </c>
    </row>
    <row r="27" spans="1:7" s="135" customFormat="1" ht="9.9499999999999993" customHeight="1" x14ac:dyDescent="0.2">
      <c r="A27" s="135" t="s">
        <v>140</v>
      </c>
      <c r="B27" s="137">
        <v>29</v>
      </c>
      <c r="C27" s="137">
        <v>21.1</v>
      </c>
      <c r="D27" s="137">
        <v>4.5</v>
      </c>
      <c r="E27" s="137">
        <v>10.6</v>
      </c>
      <c r="F27" s="137">
        <v>8.1999999999999993</v>
      </c>
      <c r="G27" s="137">
        <v>25.4</v>
      </c>
    </row>
    <row r="28" spans="1:7" s="135" customFormat="1" ht="9.9499999999999993" customHeight="1" x14ac:dyDescent="0.2">
      <c r="A28" s="135" t="s">
        <v>141</v>
      </c>
      <c r="B28" s="137">
        <v>26.2</v>
      </c>
      <c r="C28" s="137">
        <v>21.5</v>
      </c>
      <c r="D28" s="137">
        <v>3.5</v>
      </c>
      <c r="E28" s="137">
        <v>10.6</v>
      </c>
      <c r="F28" s="137">
        <v>8.8000000000000007</v>
      </c>
      <c r="G28" s="137">
        <v>28.3</v>
      </c>
    </row>
    <row r="29" spans="1:7" s="135" customFormat="1" ht="9.9499999999999993" customHeight="1" x14ac:dyDescent="0.2">
      <c r="A29" s="135" t="s">
        <v>142</v>
      </c>
      <c r="B29" s="137">
        <v>21.5</v>
      </c>
      <c r="C29" s="137">
        <v>20.6</v>
      </c>
      <c r="D29" s="137">
        <v>3.8</v>
      </c>
      <c r="E29" s="137">
        <v>10.7</v>
      </c>
      <c r="F29" s="137">
        <v>8.5</v>
      </c>
      <c r="G29" s="137">
        <v>33.9</v>
      </c>
    </row>
    <row r="30" spans="1:7" s="135" customFormat="1" ht="9.9499999999999993" customHeight="1" x14ac:dyDescent="0.2">
      <c r="A30" s="135" t="s">
        <v>143</v>
      </c>
      <c r="B30" s="137">
        <v>16.100000000000001</v>
      </c>
      <c r="C30" s="137">
        <v>18.100000000000001</v>
      </c>
      <c r="D30" s="137">
        <v>3.7</v>
      </c>
      <c r="E30" s="137">
        <v>9.6999999999999993</v>
      </c>
      <c r="F30" s="137">
        <v>8.4</v>
      </c>
      <c r="G30" s="137">
        <v>41.4</v>
      </c>
    </row>
    <row r="31" spans="1:7" s="135" customFormat="1" ht="9.9499999999999993" customHeight="1" x14ac:dyDescent="0.2">
      <c r="A31" s="135" t="s">
        <v>144</v>
      </c>
      <c r="B31" s="137">
        <v>17.8</v>
      </c>
      <c r="C31" s="137">
        <v>17.7</v>
      </c>
      <c r="D31" s="137">
        <v>4.7</v>
      </c>
      <c r="E31" s="137">
        <v>11.1</v>
      </c>
      <c r="F31" s="137">
        <v>10.7</v>
      </c>
      <c r="G31" s="137">
        <v>35.299999999999997</v>
      </c>
    </row>
    <row r="32" spans="1:7" s="135" customFormat="1" ht="9.9499999999999993" customHeight="1" x14ac:dyDescent="0.2">
      <c r="A32" s="135" t="s">
        <v>145</v>
      </c>
      <c r="B32" s="137">
        <v>16.2</v>
      </c>
      <c r="C32" s="137">
        <v>17.100000000000001</v>
      </c>
      <c r="D32" s="137">
        <v>3.6</v>
      </c>
      <c r="E32" s="137">
        <v>9.4</v>
      </c>
      <c r="F32" s="137">
        <v>11.3</v>
      </c>
      <c r="G32" s="137">
        <v>40.299999999999997</v>
      </c>
    </row>
    <row r="33" spans="1:85" s="135" customFormat="1" ht="9.9499999999999993" customHeight="1" x14ac:dyDescent="0.2">
      <c r="A33" s="135" t="s">
        <v>146</v>
      </c>
      <c r="B33" s="137">
        <v>16.8</v>
      </c>
      <c r="C33" s="137">
        <v>15.2</v>
      </c>
      <c r="D33" s="137">
        <v>3.7</v>
      </c>
      <c r="E33" s="137">
        <v>11</v>
      </c>
      <c r="F33" s="137">
        <v>9.6999999999999993</v>
      </c>
      <c r="G33" s="137">
        <v>41.3</v>
      </c>
    </row>
    <row r="34" spans="1:85" s="135" customFormat="1" ht="9.9499999999999993" customHeight="1" x14ac:dyDescent="0.2">
      <c r="A34" s="135" t="s">
        <v>147</v>
      </c>
      <c r="B34" s="137">
        <v>17.2</v>
      </c>
      <c r="C34" s="137">
        <v>16.600000000000001</v>
      </c>
      <c r="D34" s="137">
        <v>2.8</v>
      </c>
      <c r="E34" s="137">
        <v>10.3</v>
      </c>
      <c r="F34" s="137">
        <v>9.6999999999999993</v>
      </c>
      <c r="G34" s="137">
        <v>41.2</v>
      </c>
    </row>
    <row r="35" spans="1:85" s="140" customFormat="1" ht="9.9499999999999993" customHeight="1" x14ac:dyDescent="0.2">
      <c r="A35" s="135" t="s">
        <v>148</v>
      </c>
      <c r="B35" s="137">
        <v>29.1</v>
      </c>
      <c r="C35" s="137">
        <v>18.399999999999999</v>
      </c>
      <c r="D35" s="137">
        <v>3.5</v>
      </c>
      <c r="E35" s="137">
        <v>9.4</v>
      </c>
      <c r="F35" s="137">
        <v>9</v>
      </c>
      <c r="G35" s="137">
        <v>28.7</v>
      </c>
    </row>
    <row r="36" spans="1:85" s="135" customFormat="1" ht="9.9499999999999993" customHeight="1" x14ac:dyDescent="0.2">
      <c r="A36" s="140" t="s">
        <v>22</v>
      </c>
      <c r="B36" s="158">
        <v>27.9</v>
      </c>
      <c r="C36" s="158">
        <v>23.5</v>
      </c>
      <c r="D36" s="158">
        <v>5.2</v>
      </c>
      <c r="E36" s="158">
        <v>10.3</v>
      </c>
      <c r="F36" s="158">
        <v>9.1</v>
      </c>
      <c r="G36" s="158">
        <v>23</v>
      </c>
      <c r="H36" s="137"/>
    </row>
    <row r="37" spans="1:85" s="135" customFormat="1" ht="9.9499999999999993" customHeight="1" x14ac:dyDescent="0.2">
      <c r="A37" s="140" t="s">
        <v>23</v>
      </c>
      <c r="B37" s="158">
        <v>28.1</v>
      </c>
      <c r="C37" s="158">
        <v>22.9</v>
      </c>
      <c r="D37" s="158">
        <v>5.7</v>
      </c>
      <c r="E37" s="158">
        <v>10.199999999999999</v>
      </c>
      <c r="F37" s="158">
        <v>8.5</v>
      </c>
      <c r="G37" s="158">
        <v>23</v>
      </c>
      <c r="H37" s="137"/>
    </row>
    <row r="38" spans="1:85" s="135" customFormat="1" ht="9.9499999999999993" customHeight="1" x14ac:dyDescent="0.2">
      <c r="A38" s="140" t="s">
        <v>149</v>
      </c>
      <c r="B38" s="158">
        <v>28.1</v>
      </c>
      <c r="C38" s="158">
        <v>21.4</v>
      </c>
      <c r="D38" s="158">
        <v>4.7</v>
      </c>
      <c r="E38" s="158">
        <v>10.3</v>
      </c>
      <c r="F38" s="158">
        <v>8.3000000000000007</v>
      </c>
      <c r="G38" s="158">
        <v>26.1</v>
      </c>
      <c r="H38" s="137"/>
    </row>
    <row r="39" spans="1:85" s="135" customFormat="1" ht="9.9499999999999993" customHeight="1" x14ac:dyDescent="0.2">
      <c r="A39" s="140" t="s">
        <v>25</v>
      </c>
      <c r="B39" s="158">
        <v>17.8</v>
      </c>
      <c r="C39" s="158">
        <v>17.899999999999999</v>
      </c>
      <c r="D39" s="158">
        <v>4</v>
      </c>
      <c r="E39" s="158">
        <v>10.4</v>
      </c>
      <c r="F39" s="158">
        <v>9.4</v>
      </c>
      <c r="G39" s="158">
        <v>38.1</v>
      </c>
      <c r="H39" s="137"/>
      <c r="I39" s="137"/>
    </row>
    <row r="40" spans="1:85" s="135" customFormat="1" ht="9.9499999999999993" customHeight="1" x14ac:dyDescent="0.2">
      <c r="A40" s="140" t="s">
        <v>26</v>
      </c>
      <c r="B40" s="158">
        <v>20.2</v>
      </c>
      <c r="C40" s="158">
        <v>17.100000000000001</v>
      </c>
      <c r="D40" s="158">
        <v>3</v>
      </c>
      <c r="E40" s="158">
        <v>10.1</v>
      </c>
      <c r="F40" s="158">
        <v>9.5</v>
      </c>
      <c r="G40" s="158">
        <v>38</v>
      </c>
      <c r="H40" s="137"/>
    </row>
    <row r="41" spans="1:85" s="135" customFormat="1" ht="9.9499999999999993" customHeight="1" x14ac:dyDescent="0.2">
      <c r="A41" s="140" t="s">
        <v>27</v>
      </c>
      <c r="B41" s="158">
        <v>24.9</v>
      </c>
      <c r="C41" s="158">
        <v>21</v>
      </c>
      <c r="D41" s="158">
        <v>4.7</v>
      </c>
      <c r="E41" s="158">
        <v>10.3</v>
      </c>
      <c r="F41" s="158">
        <v>8.9</v>
      </c>
      <c r="G41" s="158">
        <v>28.7</v>
      </c>
      <c r="H41" s="137"/>
    </row>
    <row r="42" spans="1:85" s="145" customFormat="1" ht="3" customHeight="1" x14ac:dyDescent="0.15">
      <c r="B42" s="146"/>
      <c r="C42" s="146"/>
      <c r="D42" s="146"/>
      <c r="E42" s="146"/>
      <c r="F42" s="146"/>
      <c r="G42" s="146"/>
      <c r="H42" s="147"/>
      <c r="I42" s="147"/>
      <c r="J42" s="147"/>
      <c r="K42" s="147"/>
      <c r="L42" s="147"/>
      <c r="M42" s="147"/>
      <c r="N42" s="147"/>
      <c r="O42" s="147"/>
      <c r="P42" s="147"/>
      <c r="Q42" s="147"/>
      <c r="R42" s="147"/>
      <c r="S42" s="147"/>
      <c r="T42" s="147"/>
      <c r="U42" s="147"/>
      <c r="V42" s="147"/>
      <c r="W42" s="147"/>
      <c r="X42" s="147"/>
      <c r="Y42" s="147"/>
      <c r="Z42" s="147"/>
      <c r="AA42" s="147"/>
      <c r="AB42" s="147"/>
      <c r="AC42" s="147"/>
      <c r="AD42" s="147"/>
      <c r="AE42" s="147"/>
      <c r="AF42" s="147"/>
      <c r="AG42" s="147"/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  <c r="BI42" s="147"/>
      <c r="BJ42" s="147"/>
      <c r="BK42" s="147"/>
      <c r="BL42" s="147"/>
      <c r="BM42" s="147"/>
      <c r="BN42" s="147"/>
      <c r="BO42" s="147"/>
      <c r="BP42" s="147"/>
      <c r="BQ42" s="147"/>
      <c r="BR42" s="147"/>
      <c r="BS42" s="147"/>
      <c r="BT42" s="147"/>
      <c r="BU42" s="147"/>
      <c r="BV42" s="147"/>
      <c r="BW42" s="147"/>
      <c r="BX42" s="147"/>
      <c r="BY42" s="147"/>
      <c r="BZ42" s="147"/>
      <c r="CA42" s="147"/>
      <c r="CB42" s="147"/>
      <c r="CC42" s="147"/>
      <c r="CD42" s="147"/>
      <c r="CE42" s="147"/>
      <c r="CF42" s="147"/>
      <c r="CG42" s="147"/>
    </row>
    <row r="43" spans="1:85" ht="3" customHeight="1" x14ac:dyDescent="0.15"/>
    <row r="44" spans="1:85" s="136" customFormat="1" ht="9.9499999999999993" customHeight="1" x14ac:dyDescent="0.2">
      <c r="A44" s="136" t="s">
        <v>121</v>
      </c>
      <c r="B44" s="149"/>
      <c r="C44" s="149"/>
      <c r="D44" s="149"/>
      <c r="E44" s="149"/>
      <c r="F44" s="149"/>
      <c r="G44" s="149"/>
    </row>
    <row r="45" spans="1:85" s="136" customFormat="1" ht="9.9499999999999993" customHeight="1" x14ac:dyDescent="0.2">
      <c r="A45" s="136" t="s">
        <v>122</v>
      </c>
      <c r="B45" s="149"/>
      <c r="C45" s="149"/>
      <c r="D45" s="149"/>
      <c r="E45" s="149"/>
      <c r="F45" s="149"/>
      <c r="G45" s="149"/>
    </row>
    <row r="47" spans="1:85" x14ac:dyDescent="0.15">
      <c r="B47" s="232"/>
    </row>
    <row r="48" spans="1:85" x14ac:dyDescent="0.15">
      <c r="B48" s="232"/>
    </row>
    <row r="49" spans="2:2" x14ac:dyDescent="0.15">
      <c r="B49" s="232"/>
    </row>
    <row r="50" spans="2:2" x14ac:dyDescent="0.15">
      <c r="B50" s="232"/>
    </row>
    <row r="51" spans="2:2" x14ac:dyDescent="0.15">
      <c r="B51" s="232"/>
    </row>
    <row r="52" spans="2:2" x14ac:dyDescent="0.15">
      <c r="B52" s="232"/>
    </row>
    <row r="53" spans="2:2" x14ac:dyDescent="0.15">
      <c r="B53" s="232"/>
    </row>
  </sheetData>
  <mergeCells count="4">
    <mergeCell ref="A8:A10"/>
    <mergeCell ref="B8:G8"/>
    <mergeCell ref="A12:G12"/>
    <mergeCell ref="A5:G5"/>
  </mergeCells>
  <pageMargins left="0.78740157480314965" right="0.78740157480314965" top="0.59055118110236227" bottom="0.59055118110236227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13</vt:i4>
      </vt:variant>
    </vt:vector>
  </HeadingPairs>
  <TitlesOfParts>
    <vt:vector size="13" baseType="lpstr">
      <vt:lpstr>Indice</vt:lpstr>
      <vt:lpstr>11.1</vt:lpstr>
      <vt:lpstr>11.2</vt:lpstr>
      <vt:lpstr>11.3</vt:lpstr>
      <vt:lpstr>11.4</vt:lpstr>
      <vt:lpstr>11.5</vt:lpstr>
      <vt:lpstr>11.5segue</vt:lpstr>
      <vt:lpstr>11.6</vt:lpstr>
      <vt:lpstr>11.6segue</vt:lpstr>
      <vt:lpstr>11.7</vt:lpstr>
      <vt:lpstr>11.7segue</vt:lpstr>
      <vt:lpstr>11.8</vt:lpstr>
      <vt:lpstr>11.8segue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2014-11-14T12:31:24Z</dcterms:created>
  <dcterms:modified xsi:type="dcterms:W3CDTF">2024-11-18T17:05:15Z</dcterms:modified>
</cp:coreProperties>
</file>