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70" yWindow="15" windowWidth="17400" windowHeight="10425" firstSheet="2" activeTab="2"/>
  </bookViews>
  <sheets>
    <sheet name="MI - speranza vita nascita" sheetId="1" r:id="rId1"/>
    <sheet name="MI - mortinf per cittadinanza" sheetId="3" r:id="rId2"/>
    <sheet name="MI- tasso partecip scuola infan" sheetId="4" r:id="rId3"/>
    <sheet name="MI-presa in caricoAnzianiAssDom" sheetId="5" r:id="rId4"/>
    <sheet name="MI-spesa p.c.AssistDomicAnziani" sheetId="6" r:id="rId5"/>
    <sheet name="MI-spesa media mens fam" sheetId="7" r:id="rId6"/>
  </sheets>
  <calcPr calcId="114210"/>
</workbook>
</file>

<file path=xl/calcChain.xml><?xml version="1.0" encoding="utf-8"?>
<calcChain xmlns="http://schemas.openxmlformats.org/spreadsheetml/2006/main">
  <c r="B7" i="5"/>
  <c r="C10" i="6"/>
  <c r="D10"/>
  <c r="E10"/>
  <c r="F10"/>
  <c r="G10"/>
  <c r="H10"/>
  <c r="I10"/>
  <c r="B10"/>
  <c r="C9"/>
  <c r="D9"/>
  <c r="E9"/>
  <c r="F9"/>
  <c r="G9"/>
  <c r="H9"/>
  <c r="I9"/>
  <c r="B9"/>
  <c r="C7" i="5"/>
  <c r="D7"/>
  <c r="E7"/>
  <c r="F7"/>
  <c r="G7"/>
  <c r="H7"/>
  <c r="I7"/>
</calcChain>
</file>

<file path=xl/sharedStrings.xml><?xml version="1.0" encoding="utf-8"?>
<sst xmlns="http://schemas.openxmlformats.org/spreadsheetml/2006/main" count="52" uniqueCount="47">
  <si>
    <t>Cittadinanza italiana</t>
  </si>
  <si>
    <t>Cittadinanza straniera</t>
  </si>
  <si>
    <t>Totale</t>
  </si>
  <si>
    <r>
      <t xml:space="preserve">Fonte: </t>
    </r>
    <r>
      <rPr>
        <i/>
        <sz val="8"/>
        <rFont val="Arial"/>
        <family val="2"/>
      </rPr>
      <t>Comune di Milano - Settore Statistica</t>
    </r>
  </si>
  <si>
    <t>Tasso di mortalità infantile per cittadinanza. Comune di Milano</t>
  </si>
  <si>
    <t>Speranza di vita alla nascita. Comune di Milano.</t>
  </si>
  <si>
    <t>1982-1986</t>
  </si>
  <si>
    <t>1986-1990</t>
  </si>
  <si>
    <t>1992-1996</t>
  </si>
  <si>
    <t>1996-2000</t>
  </si>
  <si>
    <t>2001-2004</t>
  </si>
  <si>
    <t>2003-2007</t>
  </si>
  <si>
    <t>2004-2008</t>
  </si>
  <si>
    <t>2005-2009</t>
  </si>
  <si>
    <t>2006-2010</t>
  </si>
  <si>
    <t>2008-2010</t>
  </si>
  <si>
    <t>maschi</t>
  </si>
  <si>
    <t>femmine</t>
  </si>
  <si>
    <t>Tasso di partecipazione alla scuola dell'infanzia. Comune di Milano.</t>
  </si>
  <si>
    <t>Numero anziani in Assistenza Domiciliare</t>
  </si>
  <si>
    <r>
      <t xml:space="preserve">Fonte: </t>
    </r>
    <r>
      <rPr>
        <i/>
        <sz val="8"/>
        <rFont val="Arial"/>
        <family val="2"/>
      </rPr>
      <t>Comune di Milano - Settore Statistica, Assessorato Politiche Sociali e Cultura della Salute</t>
    </r>
  </si>
  <si>
    <t>Presa in carico anziani per Assistenza Domicil iare (per 1000 anziani)</t>
  </si>
  <si>
    <t>Spesa anziani</t>
  </si>
  <si>
    <t>Spesa per Assistenza Domiciliare Integrata</t>
  </si>
  <si>
    <t>Numero anziani in Assistenza Domiciliare Integrata</t>
  </si>
  <si>
    <t>Quota spesa Assistenza Domiciliare Int. su spesa anziani</t>
  </si>
  <si>
    <t>% italiani (sul tot. Iscritti)</t>
  </si>
  <si>
    <t>% stranieri (sul tot. Iscritti)</t>
  </si>
  <si>
    <t>tasso di partecipazione generale</t>
  </si>
  <si>
    <t>Beni alimentari</t>
  </si>
  <si>
    <t>Beni non alimentari</t>
  </si>
  <si>
    <t>TOTALE</t>
  </si>
  <si>
    <t>2005-06</t>
  </si>
  <si>
    <t>Popolazione in età 65 anni e oltre</t>
  </si>
  <si>
    <t>Spesa p.c. per  anziano con Assistenza Domiciliare Integrata</t>
  </si>
  <si>
    <t>Popolazione in età  65 anni e oltre</t>
  </si>
  <si>
    <t>n.d.</t>
  </si>
  <si>
    <r>
      <t xml:space="preserve">Fonte: </t>
    </r>
    <r>
      <rPr>
        <i/>
        <sz val="8"/>
        <rFont val="Arial"/>
        <family val="2"/>
      </rPr>
      <t>Indagine sui consumi delle famiglie nel comune di Milano, a cura di Camera di Commercio e Comune di Milano</t>
    </r>
  </si>
  <si>
    <t>Anni 2004-2011.</t>
  </si>
  <si>
    <t xml:space="preserve"> Presa in carico degli anziani per il servizio di assistenza domiciliare integrata. Comune di Milano.</t>
  </si>
  <si>
    <t>Anni 2005-2010.</t>
  </si>
  <si>
    <t>Anni 2003-2011.</t>
  </si>
  <si>
    <r>
      <t xml:space="preserve">Anni 1982-2010 </t>
    </r>
    <r>
      <rPr>
        <b/>
        <i/>
        <sz val="9"/>
        <color indexed="8"/>
        <rFont val="Arial"/>
        <family val="2"/>
      </rPr>
      <t>(dati medi pluriennali).</t>
    </r>
  </si>
  <si>
    <t>Spesa pro-capite per assistenza domiciliare anziani. Comune di Milano.</t>
  </si>
  <si>
    <t>Dati pubblicati da: Meglio Milano, Osservatorio Permanente della qualità della vita a Milano</t>
  </si>
  <si>
    <t>Spesa media mensile familiare. Comune di Milano.</t>
  </si>
  <si>
    <t>Anni 2005-2011.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</si>
</sst>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11"/>
      <color indexed="8"/>
      <name val="Calibri"/>
      <family val="2"/>
    </font>
    <font>
      <b/>
      <i/>
      <sz val="9"/>
      <color indexed="8"/>
      <name val="Arial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1" fillId="0" borderId="0" xfId="0" applyFont="1"/>
    <xf numFmtId="1" fontId="4" fillId="0" borderId="1" xfId="0" applyNumberFormat="1" applyFont="1" applyBorder="1" applyAlignment="1">
      <alignment horizontal="right"/>
    </xf>
    <xf numFmtId="164" fontId="4" fillId="0" borderId="0" xfId="0" applyNumberFormat="1" applyFont="1"/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right"/>
    </xf>
    <xf numFmtId="1" fontId="4" fillId="0" borderId="0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165" fontId="4" fillId="0" borderId="0" xfId="0" applyNumberFormat="1" applyFont="1"/>
    <xf numFmtId="0" fontId="0" fillId="0" borderId="2" xfId="0" applyBorder="1"/>
    <xf numFmtId="164" fontId="4" fillId="0" borderId="2" xfId="0" applyNumberFormat="1" applyFont="1" applyBorder="1"/>
    <xf numFmtId="165" fontId="4" fillId="0" borderId="2" xfId="0" applyNumberFormat="1" applyFont="1" applyBorder="1"/>
    <xf numFmtId="1" fontId="4" fillId="0" borderId="0" xfId="0" applyNumberFormat="1" applyFont="1"/>
    <xf numFmtId="164" fontId="4" fillId="0" borderId="0" xfId="0" applyNumberFormat="1" applyFont="1" applyBorder="1"/>
    <xf numFmtId="0" fontId="7" fillId="0" borderId="0" xfId="0" applyFont="1"/>
    <xf numFmtId="3" fontId="7" fillId="0" borderId="0" xfId="0" applyNumberFormat="1" applyFont="1"/>
    <xf numFmtId="1" fontId="7" fillId="0" borderId="2" xfId="0" applyNumberFormat="1" applyFont="1" applyBorder="1"/>
    <xf numFmtId="3" fontId="7" fillId="0" borderId="2" xfId="0" applyNumberFormat="1" applyFont="1" applyBorder="1"/>
    <xf numFmtId="164" fontId="4" fillId="0" borderId="0" xfId="0" applyNumberFormat="1" applyFont="1" applyFill="1" applyBorder="1"/>
    <xf numFmtId="165" fontId="7" fillId="0" borderId="0" xfId="0" applyNumberFormat="1" applyFont="1"/>
    <xf numFmtId="164" fontId="4" fillId="0" borderId="2" xfId="0" applyNumberFormat="1" applyFont="1" applyFill="1" applyBorder="1"/>
    <xf numFmtId="164" fontId="4" fillId="0" borderId="3" xfId="0" applyNumberFormat="1" applyFont="1" applyBorder="1"/>
    <xf numFmtId="3" fontId="7" fillId="0" borderId="3" xfId="0" applyNumberFormat="1" applyFont="1" applyBorder="1"/>
    <xf numFmtId="1" fontId="4" fillId="0" borderId="1" xfId="0" applyNumberFormat="1" applyFont="1" applyFill="1" applyBorder="1" applyAlignment="1">
      <alignment horizontal="right"/>
    </xf>
    <xf numFmtId="3" fontId="7" fillId="0" borderId="3" xfId="0" applyNumberFormat="1" applyFont="1" applyFill="1" applyBorder="1"/>
    <xf numFmtId="3" fontId="7" fillId="0" borderId="2" xfId="0" applyNumberFormat="1" applyFont="1" applyFill="1" applyBorder="1"/>
    <xf numFmtId="165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Border="1"/>
    <xf numFmtId="0" fontId="8" fillId="0" borderId="0" xfId="0" applyFont="1"/>
  </cellXfs>
  <cellStyles count="2">
    <cellStyle name="Normal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"/>
  <sheetViews>
    <sheetView workbookViewId="0">
      <selection activeCell="A3" sqref="A3"/>
    </sheetView>
  </sheetViews>
  <sheetFormatPr defaultRowHeight="15"/>
  <sheetData>
    <row r="1" spans="1:11">
      <c r="A1" s="4" t="s">
        <v>5</v>
      </c>
    </row>
    <row r="2" spans="1:11">
      <c r="A2" s="4" t="s">
        <v>42</v>
      </c>
    </row>
    <row r="4" spans="1:11">
      <c r="A4" s="8"/>
      <c r="B4" s="2" t="s">
        <v>6</v>
      </c>
      <c r="C4" s="2" t="s">
        <v>7</v>
      </c>
      <c r="D4" s="2" t="s">
        <v>8</v>
      </c>
      <c r="E4" s="2" t="s">
        <v>9</v>
      </c>
      <c r="F4" s="2" t="s">
        <v>10</v>
      </c>
      <c r="G4" s="2" t="s">
        <v>11</v>
      </c>
      <c r="H4" s="2" t="s">
        <v>12</v>
      </c>
      <c r="I4" s="2" t="s">
        <v>13</v>
      </c>
      <c r="J4" s="2" t="s">
        <v>14</v>
      </c>
      <c r="K4" s="2" t="s">
        <v>15</v>
      </c>
    </row>
    <row r="5" spans="1:11">
      <c r="A5" s="3" t="s">
        <v>16</v>
      </c>
      <c r="B5" s="9">
        <v>71.78</v>
      </c>
      <c r="C5" s="9">
        <v>73.180000000000007</v>
      </c>
      <c r="D5" s="9">
        <v>74.13</v>
      </c>
      <c r="E5" s="9">
        <v>75.78</v>
      </c>
      <c r="F5" s="9">
        <v>77.430000000000007</v>
      </c>
      <c r="G5" s="9">
        <v>78.83</v>
      </c>
      <c r="H5" s="9">
        <v>79.040000000000006</v>
      </c>
      <c r="I5" s="9">
        <v>79.44</v>
      </c>
      <c r="J5" s="9">
        <v>79.760000000000005</v>
      </c>
      <c r="K5" s="3">
        <v>80.14</v>
      </c>
    </row>
    <row r="6" spans="1:11">
      <c r="A6" s="11" t="s">
        <v>17</v>
      </c>
      <c r="B6" s="12">
        <v>78.86</v>
      </c>
      <c r="C6" s="12">
        <v>80.22</v>
      </c>
      <c r="D6" s="12">
        <v>81.12</v>
      </c>
      <c r="E6" s="12">
        <v>82.19</v>
      </c>
      <c r="F6" s="12">
        <v>83.31</v>
      </c>
      <c r="G6" s="12">
        <v>84.5</v>
      </c>
      <c r="H6" s="12">
        <v>84.5</v>
      </c>
      <c r="I6" s="12">
        <v>84.7</v>
      </c>
      <c r="J6" s="12">
        <v>84.56</v>
      </c>
      <c r="K6" s="11">
        <v>84.65</v>
      </c>
    </row>
    <row r="8" spans="1:11">
      <c r="A8" s="1" t="s">
        <v>3</v>
      </c>
    </row>
  </sheetData>
  <phoneticPr fontId="1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selection activeCell="A23" sqref="A23"/>
    </sheetView>
  </sheetViews>
  <sheetFormatPr defaultRowHeight="15"/>
  <cols>
    <col min="1" max="1" width="18" customWidth="1"/>
  </cols>
  <sheetData>
    <row r="1" spans="1:10">
      <c r="A1" s="4" t="s">
        <v>4</v>
      </c>
    </row>
    <row r="2" spans="1:10">
      <c r="A2" s="4" t="s">
        <v>41</v>
      </c>
    </row>
    <row r="3" spans="1:10">
      <c r="A3" s="4"/>
    </row>
    <row r="4" spans="1:10">
      <c r="A4" s="5"/>
      <c r="B4" s="6"/>
      <c r="C4" s="7"/>
      <c r="D4" s="6"/>
      <c r="E4" s="7"/>
      <c r="F4" s="6"/>
      <c r="G4" s="7"/>
      <c r="H4" s="6"/>
      <c r="I4" s="7"/>
      <c r="J4" s="6"/>
    </row>
    <row r="5" spans="1:10">
      <c r="A5" s="8"/>
      <c r="B5" s="2">
        <v>2003</v>
      </c>
      <c r="C5" s="2">
        <v>2004</v>
      </c>
      <c r="D5" s="2">
        <v>2005</v>
      </c>
      <c r="E5" s="2">
        <v>2006</v>
      </c>
      <c r="F5" s="2">
        <v>2007</v>
      </c>
      <c r="G5" s="2">
        <v>2008</v>
      </c>
      <c r="H5" s="2">
        <v>2009</v>
      </c>
      <c r="I5" s="2">
        <v>2010</v>
      </c>
      <c r="J5" s="2">
        <v>2011</v>
      </c>
    </row>
    <row r="6" spans="1:10">
      <c r="A6" s="3" t="s">
        <v>0</v>
      </c>
      <c r="B6" s="9">
        <v>5.5888223552894214</v>
      </c>
      <c r="C6" s="9">
        <v>4.1935153932699194</v>
      </c>
      <c r="D6" s="9">
        <v>3.3560566334556894</v>
      </c>
      <c r="E6" s="9">
        <v>3.5214914552045569</v>
      </c>
      <c r="F6" s="9">
        <v>4.6941010796432483</v>
      </c>
      <c r="G6" s="9">
        <v>2.5292443882390137</v>
      </c>
      <c r="H6" s="9">
        <v>4.3304103063765291</v>
      </c>
      <c r="I6" s="9">
        <v>3.6834468132604088</v>
      </c>
      <c r="J6" s="9">
        <v>2.1040327293980128</v>
      </c>
    </row>
    <row r="7" spans="1:10">
      <c r="A7" s="3" t="s">
        <v>1</v>
      </c>
      <c r="B7" s="9">
        <v>1.3404825737265416</v>
      </c>
      <c r="C7" s="9">
        <v>0.7451564828614009</v>
      </c>
      <c r="D7" s="9">
        <v>0.7399186089530152</v>
      </c>
      <c r="E7" s="9">
        <v>2.4449877750611249</v>
      </c>
      <c r="F7" s="9">
        <v>2.0140986908358509</v>
      </c>
      <c r="G7" s="9">
        <v>2.0147750167897915</v>
      </c>
      <c r="H7" s="9">
        <v>0.64703979294726632</v>
      </c>
      <c r="I7" s="9">
        <v>0.97181729834791053</v>
      </c>
      <c r="J7" s="9">
        <v>4.3449197860962565</v>
      </c>
    </row>
    <row r="8" spans="1:10">
      <c r="A8" s="3" t="s">
        <v>2</v>
      </c>
      <c r="B8" s="9">
        <v>4.8131832272801436</v>
      </c>
      <c r="C8" s="9">
        <v>3.4507663911403581</v>
      </c>
      <c r="D8" s="9">
        <v>2.7782317372119629</v>
      </c>
      <c r="E8" s="9">
        <v>3.2752835916280554</v>
      </c>
      <c r="F8" s="9">
        <v>3.4010851081059195</v>
      </c>
      <c r="G8" s="9">
        <v>2.4063527713162749</v>
      </c>
      <c r="H8" s="9">
        <v>3.4068786502271249</v>
      </c>
      <c r="I8" s="9">
        <v>2.9885439149925284</v>
      </c>
      <c r="J8" s="9">
        <v>2.6846800034641034</v>
      </c>
    </row>
    <row r="9" spans="1:10" ht="15" customHeight="1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0" ht="15" customHeight="1">
      <c r="A10" s="1" t="s">
        <v>3</v>
      </c>
    </row>
  </sheetData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9"/>
  <sheetViews>
    <sheetView tabSelected="1" workbookViewId="0">
      <selection activeCell="A27" sqref="A27"/>
    </sheetView>
  </sheetViews>
  <sheetFormatPr defaultRowHeight="15"/>
  <cols>
    <col min="1" max="1" width="21" customWidth="1"/>
  </cols>
  <sheetData>
    <row r="1" spans="1:7">
      <c r="A1" s="4" t="s">
        <v>18</v>
      </c>
    </row>
    <row r="2" spans="1:7">
      <c r="A2" s="4" t="s">
        <v>40</v>
      </c>
    </row>
    <row r="4" spans="1:7">
      <c r="A4" s="8"/>
      <c r="B4" s="2">
        <v>2005</v>
      </c>
      <c r="C4" s="2">
        <v>2006</v>
      </c>
      <c r="D4" s="2">
        <v>2007</v>
      </c>
      <c r="E4" s="2">
        <v>2008</v>
      </c>
      <c r="F4" s="2">
        <v>2009</v>
      </c>
      <c r="G4" s="2">
        <v>2010</v>
      </c>
    </row>
    <row r="5" spans="1:7">
      <c r="A5" s="15" t="s">
        <v>28</v>
      </c>
      <c r="B5" s="9">
        <v>95.621689937409727</v>
      </c>
      <c r="C5" s="27" t="s">
        <v>36</v>
      </c>
      <c r="D5" s="9">
        <v>95.1865398683248</v>
      </c>
      <c r="E5" s="9">
        <v>93.890365351479218</v>
      </c>
      <c r="F5" s="9">
        <v>93.658536585365866</v>
      </c>
      <c r="G5" s="9">
        <v>91.67699763326948</v>
      </c>
    </row>
    <row r="6" spans="1:7">
      <c r="A6" s="3" t="s">
        <v>26</v>
      </c>
      <c r="B6" s="9">
        <v>83.643734955023447</v>
      </c>
      <c r="C6" s="9">
        <v>83.555151283033325</v>
      </c>
      <c r="D6" s="9">
        <v>82.820948069910727</v>
      </c>
      <c r="E6" s="9">
        <v>83.944474376445982</v>
      </c>
      <c r="F6" s="9">
        <v>81.344371066257409</v>
      </c>
      <c r="G6" s="9">
        <v>80.853620955315876</v>
      </c>
    </row>
    <row r="7" spans="1:7">
      <c r="A7" s="11" t="s">
        <v>27</v>
      </c>
      <c r="B7" s="12">
        <v>16.356265044976563</v>
      </c>
      <c r="C7" s="12">
        <v>16.444848716966678</v>
      </c>
      <c r="D7" s="12">
        <v>17.179051930089276</v>
      </c>
      <c r="E7" s="12">
        <v>16.055525623554022</v>
      </c>
      <c r="F7" s="12">
        <v>18.655628933742598</v>
      </c>
      <c r="G7" s="12">
        <v>19.146379044684128</v>
      </c>
    </row>
    <row r="9" spans="1:7">
      <c r="A9" s="1" t="s">
        <v>3</v>
      </c>
    </row>
  </sheetData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A13" sqref="A13"/>
    </sheetView>
  </sheetViews>
  <sheetFormatPr defaultRowHeight="15"/>
  <cols>
    <col min="1" max="1" width="41.5703125" customWidth="1"/>
  </cols>
  <sheetData>
    <row r="1" spans="1:9">
      <c r="A1" s="4" t="s">
        <v>39</v>
      </c>
    </row>
    <row r="2" spans="1:9">
      <c r="A2" s="4" t="s">
        <v>38</v>
      </c>
    </row>
    <row r="4" spans="1:9">
      <c r="A4" s="8"/>
      <c r="B4" s="2">
        <v>2004</v>
      </c>
      <c r="C4" s="2">
        <v>2005</v>
      </c>
      <c r="D4" s="2">
        <v>2006</v>
      </c>
      <c r="E4" s="2">
        <v>2007</v>
      </c>
      <c r="F4" s="2">
        <v>2008</v>
      </c>
      <c r="G4" s="2">
        <v>2009</v>
      </c>
      <c r="H4" s="2">
        <v>2010</v>
      </c>
      <c r="I4" s="2">
        <v>2011</v>
      </c>
    </row>
    <row r="5" spans="1:9">
      <c r="A5" s="3" t="s">
        <v>19</v>
      </c>
      <c r="B5" s="13">
        <v>5391</v>
      </c>
      <c r="C5" s="13">
        <v>5470</v>
      </c>
      <c r="D5" s="13">
        <v>5394</v>
      </c>
      <c r="E5" s="13">
        <v>5059</v>
      </c>
      <c r="F5" s="13">
        <v>5222</v>
      </c>
      <c r="G5" s="13">
        <v>5179</v>
      </c>
      <c r="H5" s="13">
        <v>4764</v>
      </c>
      <c r="I5" s="13">
        <v>6023</v>
      </c>
    </row>
    <row r="6" spans="1:9">
      <c r="A6" s="14" t="s">
        <v>35</v>
      </c>
      <c r="B6" s="16">
        <v>300960</v>
      </c>
      <c r="C6" s="16">
        <v>305743</v>
      </c>
      <c r="D6" s="16">
        <v>308577</v>
      </c>
      <c r="E6" s="16">
        <v>310469</v>
      </c>
      <c r="F6" s="16">
        <v>311361</v>
      </c>
      <c r="G6" s="16">
        <v>312403</v>
      </c>
      <c r="H6" s="16">
        <v>312550</v>
      </c>
      <c r="I6" s="16">
        <v>317135</v>
      </c>
    </row>
    <row r="7" spans="1:9">
      <c r="A7" s="11" t="s">
        <v>21</v>
      </c>
      <c r="B7" s="17">
        <f>B5/B6*1000</f>
        <v>17.912679425837322</v>
      </c>
      <c r="C7" s="17">
        <f t="shared" ref="C7:I7" si="0">C5/C6*1000</f>
        <v>17.890842962880587</v>
      </c>
      <c r="D7" s="17">
        <f t="shared" si="0"/>
        <v>17.480239940112192</v>
      </c>
      <c r="E7" s="17">
        <f t="shared" si="0"/>
        <v>16.294702530687442</v>
      </c>
      <c r="F7" s="17">
        <f t="shared" si="0"/>
        <v>16.771528868419615</v>
      </c>
      <c r="G7" s="17">
        <f t="shared" si="0"/>
        <v>16.577945794374575</v>
      </c>
      <c r="H7" s="17">
        <f t="shared" si="0"/>
        <v>15.242361222204448</v>
      </c>
      <c r="I7" s="17">
        <f t="shared" si="0"/>
        <v>18.991911961782836</v>
      </c>
    </row>
    <row r="9" spans="1:9">
      <c r="A9" s="28" t="s">
        <v>44</v>
      </c>
    </row>
    <row r="10" spans="1:9">
      <c r="A10" s="1" t="s">
        <v>20</v>
      </c>
    </row>
  </sheetData>
  <phoneticPr fontId="10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C17" sqref="C17"/>
    </sheetView>
  </sheetViews>
  <sheetFormatPr defaultRowHeight="15"/>
  <cols>
    <col min="1" max="1" width="37" customWidth="1"/>
  </cols>
  <sheetData>
    <row r="1" spans="1:9">
      <c r="A1" s="4" t="s">
        <v>43</v>
      </c>
    </row>
    <row r="2" spans="1:9">
      <c r="A2" s="4" t="s">
        <v>38</v>
      </c>
    </row>
    <row r="4" spans="1:9">
      <c r="A4" s="8"/>
      <c r="B4" s="2">
        <v>2004</v>
      </c>
      <c r="C4" s="2">
        <v>2005</v>
      </c>
      <c r="D4" s="2">
        <v>2006</v>
      </c>
      <c r="E4" s="2">
        <v>2007</v>
      </c>
      <c r="F4" s="2">
        <v>2008</v>
      </c>
      <c r="G4" s="2">
        <v>2009</v>
      </c>
      <c r="H4" s="2">
        <v>2010</v>
      </c>
      <c r="I4" s="2">
        <v>2011</v>
      </c>
    </row>
    <row r="5" spans="1:9">
      <c r="A5" s="14" t="s">
        <v>22</v>
      </c>
      <c r="B5" s="16">
        <v>115898467</v>
      </c>
      <c r="C5" s="16">
        <v>105200933</v>
      </c>
      <c r="D5" s="16">
        <v>98328092</v>
      </c>
      <c r="E5" s="16">
        <v>109006888</v>
      </c>
      <c r="F5" s="16">
        <v>101013354</v>
      </c>
      <c r="G5" s="16">
        <v>99625740</v>
      </c>
      <c r="H5" s="16">
        <v>96951362</v>
      </c>
      <c r="I5" s="16">
        <v>94036595</v>
      </c>
    </row>
    <row r="6" spans="1:9">
      <c r="A6" s="14" t="s">
        <v>23</v>
      </c>
      <c r="B6" s="16">
        <v>10698968</v>
      </c>
      <c r="C6" s="16">
        <v>10364433</v>
      </c>
      <c r="D6" s="16">
        <v>10978227</v>
      </c>
      <c r="E6" s="16">
        <v>10871614</v>
      </c>
      <c r="F6" s="16">
        <v>10491832</v>
      </c>
      <c r="G6" s="16">
        <v>10623510</v>
      </c>
      <c r="H6" s="16">
        <v>15168528</v>
      </c>
      <c r="I6" s="16">
        <v>15244991</v>
      </c>
    </row>
    <row r="7" spans="1:9">
      <c r="A7" s="3" t="s">
        <v>24</v>
      </c>
      <c r="B7" s="16">
        <v>5391</v>
      </c>
      <c r="C7" s="16">
        <v>5470</v>
      </c>
      <c r="D7" s="16">
        <v>5394</v>
      </c>
      <c r="E7" s="16">
        <v>5059</v>
      </c>
      <c r="F7" s="16">
        <v>5222</v>
      </c>
      <c r="G7" s="16">
        <v>5179</v>
      </c>
      <c r="H7" s="16">
        <v>4764</v>
      </c>
      <c r="I7" s="16">
        <v>6023</v>
      </c>
    </row>
    <row r="8" spans="1:9">
      <c r="A8" s="11" t="s">
        <v>33</v>
      </c>
      <c r="B8" s="18">
        <v>300960</v>
      </c>
      <c r="C8" s="18">
        <v>305743</v>
      </c>
      <c r="D8" s="18">
        <v>308577</v>
      </c>
      <c r="E8" s="18">
        <v>310469</v>
      </c>
      <c r="F8" s="18">
        <v>311361</v>
      </c>
      <c r="G8" s="18">
        <v>312403</v>
      </c>
      <c r="H8" s="18">
        <v>312550</v>
      </c>
      <c r="I8" s="18">
        <v>317135</v>
      </c>
    </row>
    <row r="9" spans="1:9">
      <c r="A9" s="19" t="s">
        <v>25</v>
      </c>
      <c r="B9" s="20">
        <f>B6/B5*100</f>
        <v>9.2313283142908187</v>
      </c>
      <c r="C9" s="20">
        <f t="shared" ref="C9:I9" si="0">C6/C5*100</f>
        <v>9.8520352476341628</v>
      </c>
      <c r="D9" s="20">
        <f t="shared" si="0"/>
        <v>11.164893751828318</v>
      </c>
      <c r="E9" s="20">
        <f t="shared" si="0"/>
        <v>9.9733275570622659</v>
      </c>
      <c r="F9" s="20">
        <f t="shared" si="0"/>
        <v>10.386579184372</v>
      </c>
      <c r="G9" s="20">
        <f t="shared" si="0"/>
        <v>10.663418911618624</v>
      </c>
      <c r="H9" s="20">
        <f t="shared" si="0"/>
        <v>15.645502741879996</v>
      </c>
      <c r="I9" s="20">
        <f t="shared" si="0"/>
        <v>16.211764154157219</v>
      </c>
    </row>
    <row r="10" spans="1:9">
      <c r="A10" s="21" t="s">
        <v>34</v>
      </c>
      <c r="B10" s="18">
        <f t="shared" ref="B10:I10" si="1">B6/B7</f>
        <v>1984.5980337599703</v>
      </c>
      <c r="C10" s="18">
        <f t="shared" si="1"/>
        <v>1894.7775137111516</v>
      </c>
      <c r="D10" s="18">
        <f t="shared" si="1"/>
        <v>2035.2664071190211</v>
      </c>
      <c r="E10" s="18">
        <f t="shared" si="1"/>
        <v>2148.9650128483891</v>
      </c>
      <c r="F10" s="18">
        <f t="shared" si="1"/>
        <v>2009.1597089237839</v>
      </c>
      <c r="G10" s="18">
        <f t="shared" si="1"/>
        <v>2051.2666537941686</v>
      </c>
      <c r="H10" s="18">
        <f t="shared" si="1"/>
        <v>3183.9899244332491</v>
      </c>
      <c r="I10" s="18">
        <f t="shared" si="1"/>
        <v>2531.1291715092148</v>
      </c>
    </row>
    <row r="11" spans="1:9">
      <c r="B11" s="16"/>
      <c r="C11" s="16"/>
      <c r="D11" s="16"/>
      <c r="E11" s="16"/>
      <c r="F11" s="16"/>
      <c r="G11" s="16"/>
      <c r="H11" s="16"/>
      <c r="I11" s="16"/>
    </row>
    <row r="12" spans="1:9">
      <c r="A12" s="28" t="s">
        <v>44</v>
      </c>
    </row>
    <row r="13" spans="1:9">
      <c r="A13" s="1" t="s">
        <v>20</v>
      </c>
    </row>
  </sheetData>
  <phoneticPr fontId="1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D5" sqref="D5"/>
    </sheetView>
  </sheetViews>
  <sheetFormatPr defaultRowHeight="15"/>
  <cols>
    <col min="1" max="1" width="23.85546875" customWidth="1"/>
    <col min="2" max="7" width="10.42578125" customWidth="1"/>
  </cols>
  <sheetData>
    <row r="1" spans="1:7">
      <c r="A1" s="29" t="s">
        <v>45</v>
      </c>
    </row>
    <row r="2" spans="1:7">
      <c r="A2" s="4" t="s">
        <v>46</v>
      </c>
    </row>
    <row r="5" spans="1:7">
      <c r="A5" s="8"/>
      <c r="B5" s="24" t="s">
        <v>32</v>
      </c>
      <c r="C5" s="2">
        <v>2007</v>
      </c>
      <c r="D5" s="2">
        <v>2008</v>
      </c>
      <c r="E5" s="2">
        <v>2009</v>
      </c>
      <c r="F5" s="2">
        <v>2010</v>
      </c>
      <c r="G5" s="2">
        <v>2011</v>
      </c>
    </row>
    <row r="6" spans="1:7">
      <c r="A6" s="22" t="s">
        <v>29</v>
      </c>
      <c r="B6" s="25">
        <v>344</v>
      </c>
      <c r="C6" s="23">
        <v>441.57583330946301</v>
      </c>
      <c r="D6" s="23">
        <v>466.28120216695004</v>
      </c>
      <c r="E6" s="23">
        <v>422.05998104340307</v>
      </c>
      <c r="F6" s="23">
        <v>402.70363069679757</v>
      </c>
      <c r="G6" s="23">
        <v>409.81106456141481</v>
      </c>
    </row>
    <row r="7" spans="1:7">
      <c r="A7" s="11" t="s">
        <v>30</v>
      </c>
      <c r="B7" s="26">
        <v>1808</v>
      </c>
      <c r="C7" s="18">
        <v>2433.0748123183553</v>
      </c>
      <c r="D7" s="18">
        <v>2404.9415566604271</v>
      </c>
      <c r="E7" s="18">
        <v>2448.2136937008104</v>
      </c>
      <c r="F7" s="18">
        <v>2574.3066532906691</v>
      </c>
      <c r="G7" s="18">
        <v>2541.4968355846636</v>
      </c>
    </row>
    <row r="8" spans="1:7">
      <c r="A8" s="11" t="s">
        <v>31</v>
      </c>
      <c r="B8" s="26">
        <v>2152</v>
      </c>
      <c r="C8" s="18">
        <v>2874.6506456278184</v>
      </c>
      <c r="D8" s="18">
        <v>2871.2227588273772</v>
      </c>
      <c r="E8" s="18">
        <v>2870.2736747442136</v>
      </c>
      <c r="F8" s="18">
        <v>2977.0102839874667</v>
      </c>
      <c r="G8" s="18">
        <v>2951.3079001460783</v>
      </c>
    </row>
    <row r="10" spans="1:7">
      <c r="A10" s="1" t="s">
        <v>37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MI - speranza vita nascita</vt:lpstr>
      <vt:lpstr>MI - mortinf per cittadinanza</vt:lpstr>
      <vt:lpstr>MI- tasso partecip scuola infan</vt:lpstr>
      <vt:lpstr>MI-presa in caricoAnzianiAssDom</vt:lpstr>
      <vt:lpstr>MI-spesa p.c.AssistDomicAnziani</vt:lpstr>
      <vt:lpstr>MI-spesa media mens fam</vt:lpstr>
    </vt:vector>
  </TitlesOfParts>
  <Company>CdM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roberta.rossi</dc:creator>
  <cp:lastModifiedBy>mrmaricc</cp:lastModifiedBy>
  <dcterms:created xsi:type="dcterms:W3CDTF">2013-05-13T08:12:41Z</dcterms:created>
  <dcterms:modified xsi:type="dcterms:W3CDTF">2013-05-21T14:36:31Z</dcterms:modified>
</cp:coreProperties>
</file>