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3040" windowHeight="84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6" i="1" s="1"/>
  <c r="C38" i="1"/>
  <c r="C34" i="1"/>
  <c r="C29" i="1"/>
  <c r="C26" i="1"/>
  <c r="C21" i="1"/>
  <c r="C15" i="1"/>
  <c r="B11" i="1"/>
  <c r="C9" i="1" s="1"/>
  <c r="C18" i="1" s="1"/>
  <c r="C41" i="1" l="1"/>
  <c r="C42" i="1" s="1"/>
  <c r="C47" i="1" s="1"/>
  <c r="C49" i="1" s="1"/>
</calcChain>
</file>

<file path=xl/sharedStrings.xml><?xml version="1.0" encoding="utf-8"?>
<sst xmlns="http://schemas.openxmlformats.org/spreadsheetml/2006/main" count="50" uniqueCount="50">
  <si>
    <t>Anno 2022</t>
  </si>
  <si>
    <t>Parziali</t>
  </si>
  <si>
    <t>Totali</t>
  </si>
  <si>
    <t>1) Ricavi e proventi per l'attività istituzionale</t>
  </si>
  <si>
    <t>a) contributo ordinario dello Stato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</si>
  <si>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</si>
  <si>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</si>
  <si>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</si>
  <si>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</si>
  <si>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</si>
  <si>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</si>
  <si>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</si>
  <si>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</si>
  <si>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</si>
  <si>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</si>
  <si>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</si>
  <si>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</si>
  <si>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</si>
  <si>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</si>
  <si>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</si>
  <si>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</si>
  <si>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</si>
  <si>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</si>
  <si>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</si>
  <si>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</si>
  <si>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r>
      <t xml:space="preserve">BUDGET ECONOMICO ANNUALE 2022
</t>
    </r>
    <r>
      <rPr>
        <b/>
        <sz val="12"/>
        <rFont val="Calibri"/>
        <family val="2"/>
        <scheme val="minor"/>
      </rPr>
      <t>(Delibera del Consiglio dell'ISTAT del 25 novembre 2021)</t>
    </r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</si>
  <si>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</si>
  <si>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</si>
  <si>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</si>
  <si>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</si>
  <si>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Utilizzo riserve patrimoniali vincolate </t>
  </si>
  <si>
    <t>Risultato a pareggio</t>
  </si>
  <si>
    <t xml:space="preserve">      c.3) contributi da altri enti pubblici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</si>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</sst>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0" fillId="0" borderId="0" xfId="1" applyNumberFormat="1" applyFont="1"/>
    <xf numFmtId="0" fontId="5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43" fontId="8" fillId="0" borderId="1" xfId="1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>
      <selection activeCell="A28" sqref="A28:XFD28"/>
    </sheetView>
  </sheetViews>
  <sheetFormatPr defaultRowHeight="15" x14ac:dyDescent="0.25"/>
  <cols>
    <col min="1" max="1" width="76.140625" customWidth="1"/>
    <col min="2" max="2" width="16.85546875" customWidth="1"/>
    <col min="3" max="3" width="16" customWidth="1"/>
  </cols>
  <sheetData>
    <row r="1" spans="1:5" ht="21" x14ac:dyDescent="0.35">
      <c r="A1" s="36" t="s">
        <v>24</v>
      </c>
      <c r="B1" s="36"/>
      <c r="C1" s="36"/>
      <c r="D1" s="1"/>
      <c r="E1" s="1"/>
    </row>
    <row r="2" spans="1:5" ht="15.75" x14ac:dyDescent="0.25">
      <c r="A2" s="35" t="s">
        <v>26</v>
      </c>
      <c r="B2" s="35"/>
      <c r="C2" s="35"/>
      <c r="D2" s="2"/>
      <c r="E2" s="2"/>
    </row>
    <row r="3" spans="1:5" x14ac:dyDescent="0.25">
      <c r="A3" s="6"/>
      <c r="B3" s="7"/>
      <c r="C3" s="6"/>
      <c r="D3" s="3"/>
      <c r="E3" s="3"/>
    </row>
    <row r="4" spans="1:5" ht="35.25" customHeight="1" x14ac:dyDescent="0.3">
      <c r="A4" s="34" t="s">
        <v>25</v>
      </c>
      <c r="B4" s="34"/>
      <c r="C4" s="34"/>
      <c r="D4" s="4"/>
      <c r="E4" s="4"/>
    </row>
    <row r="5" spans="1:5" x14ac:dyDescent="0.25">
      <c r="A5" s="8"/>
      <c r="B5" s="8"/>
      <c r="C5" s="9"/>
      <c r="D5" s="5"/>
      <c r="E5" s="5"/>
    </row>
    <row r="6" spans="1:5" x14ac:dyDescent="0.25">
      <c r="A6" s="32"/>
      <c r="B6" s="31" t="s">
        <v>0</v>
      </c>
      <c r="C6" s="31"/>
    </row>
    <row r="7" spans="1:5" x14ac:dyDescent="0.25">
      <c r="A7" s="33"/>
      <c r="B7" s="11" t="s">
        <v>1</v>
      </c>
      <c r="C7" s="11" t="s">
        <v>2</v>
      </c>
    </row>
    <row r="8" spans="1:5" x14ac:dyDescent="0.25">
      <c r="A8" s="12" t="s">
        <v>34</v>
      </c>
      <c r="B8" s="11"/>
      <c r="C8" s="11"/>
    </row>
    <row r="9" spans="1:5" x14ac:dyDescent="0.25">
      <c r="A9" s="13" t="s">
        <v>3</v>
      </c>
      <c r="B9" s="10"/>
      <c r="C9" s="11">
        <f>B10+B11+B14</f>
        <v>211464191.08000001</v>
      </c>
    </row>
    <row r="10" spans="1:5" x14ac:dyDescent="0.25">
      <c r="A10" s="14" t="s">
        <v>4</v>
      </c>
      <c r="B10" s="19">
        <v>206009578.26000002</v>
      </c>
      <c r="C10" s="10"/>
    </row>
    <row r="11" spans="1:5" x14ac:dyDescent="0.25">
      <c r="A11" s="14" t="s">
        <v>27</v>
      </c>
      <c r="B11" s="19">
        <f>B12+B13</f>
        <v>5429612.8200000003</v>
      </c>
      <c r="C11" s="10"/>
    </row>
    <row r="12" spans="1:5" x14ac:dyDescent="0.25">
      <c r="A12" s="14" t="s">
        <v>32</v>
      </c>
      <c r="B12" s="19">
        <v>5104119.3500000006</v>
      </c>
      <c r="C12" s="15"/>
    </row>
    <row r="13" spans="1:5" x14ac:dyDescent="0.25">
      <c r="A13" s="14" t="s">
        <v>33</v>
      </c>
      <c r="B13" s="19">
        <v>325493.46999999997</v>
      </c>
      <c r="C13" s="15"/>
    </row>
    <row r="14" spans="1:5" x14ac:dyDescent="0.25">
      <c r="A14" s="14" t="s">
        <v>28</v>
      </c>
      <c r="B14" s="19">
        <v>25000</v>
      </c>
      <c r="C14" s="15"/>
    </row>
    <row r="15" spans="1:5" x14ac:dyDescent="0.25">
      <c r="A15" s="13" t="s">
        <v>5</v>
      </c>
      <c r="B15" s="10"/>
      <c r="C15" s="16">
        <f>B16+B17</f>
        <v>19964940.210000001</v>
      </c>
    </row>
    <row r="16" spans="1:5" x14ac:dyDescent="0.25">
      <c r="A16" s="14" t="s">
        <v>6</v>
      </c>
      <c r="B16" s="19">
        <v>9496862.1799999997</v>
      </c>
      <c r="C16" s="15"/>
    </row>
    <row r="17" spans="1:3" x14ac:dyDescent="0.25">
      <c r="A17" s="14" t="s">
        <v>7</v>
      </c>
      <c r="B17" s="19">
        <v>10468078.029999999</v>
      </c>
      <c r="C17" s="15"/>
    </row>
    <row r="18" spans="1:3" x14ac:dyDescent="0.25">
      <c r="A18" s="17" t="s">
        <v>8</v>
      </c>
      <c r="B18" s="17"/>
      <c r="C18" s="16">
        <f>C9+C15</f>
        <v>231429131.29000002</v>
      </c>
    </row>
    <row r="19" spans="1:3" x14ac:dyDescent="0.25">
      <c r="A19" s="12" t="s">
        <v>35</v>
      </c>
      <c r="B19" s="18"/>
      <c r="C19" s="15"/>
    </row>
    <row r="20" spans="1:3" x14ac:dyDescent="0.25">
      <c r="A20" s="13" t="s">
        <v>36</v>
      </c>
      <c r="B20" s="10"/>
      <c r="C20" s="16">
        <v>551300</v>
      </c>
    </row>
    <row r="21" spans="1:3" x14ac:dyDescent="0.25">
      <c r="A21" s="13" t="s">
        <v>37</v>
      </c>
      <c r="B21" s="10"/>
      <c r="C21" s="16">
        <f>B23+B24+B25+B22</f>
        <v>72768640.140000001</v>
      </c>
    </row>
    <row r="22" spans="1:3" x14ac:dyDescent="0.25">
      <c r="A22" s="14" t="s">
        <v>9</v>
      </c>
      <c r="B22" s="19">
        <v>46996135.020000003</v>
      </c>
      <c r="C22" s="15"/>
    </row>
    <row r="23" spans="1:3" x14ac:dyDescent="0.25">
      <c r="A23" s="14" t="s">
        <v>10</v>
      </c>
      <c r="B23" s="19">
        <v>25480505.120000001</v>
      </c>
      <c r="C23" s="15"/>
    </row>
    <row r="24" spans="1:3" x14ac:dyDescent="0.25">
      <c r="A24" s="14" t="s">
        <v>38</v>
      </c>
      <c r="B24" s="19">
        <v>111000</v>
      </c>
      <c r="C24" s="15"/>
    </row>
    <row r="25" spans="1:3" x14ac:dyDescent="0.25">
      <c r="A25" s="14" t="s">
        <v>11</v>
      </c>
      <c r="B25" s="19">
        <v>181000</v>
      </c>
      <c r="C25" s="15"/>
    </row>
    <row r="26" spans="1:3" x14ac:dyDescent="0.25">
      <c r="A26" s="21" t="s">
        <v>39</v>
      </c>
      <c r="B26" s="22"/>
      <c r="C26" s="23">
        <f>B27</f>
        <v>20921000</v>
      </c>
    </row>
    <row r="27" spans="1:3" x14ac:dyDescent="0.25">
      <c r="A27" s="24" t="s">
        <v>29</v>
      </c>
      <c r="B27" s="25">
        <v>20921000</v>
      </c>
      <c r="C27" s="26"/>
    </row>
    <row r="28" spans="1:3" x14ac:dyDescent="0.25">
      <c r="A28" s="13" t="s">
        <v>40</v>
      </c>
      <c r="B28" s="10"/>
      <c r="C28" s="16">
        <v>11700077.390000001</v>
      </c>
    </row>
    <row r="29" spans="1:3" x14ac:dyDescent="0.25">
      <c r="A29" s="13" t="s">
        <v>41</v>
      </c>
      <c r="B29" s="10"/>
      <c r="C29" s="16">
        <f>B30+B31+B32+B33</f>
        <v>117964154.90000001</v>
      </c>
    </row>
    <row r="30" spans="1:3" x14ac:dyDescent="0.25">
      <c r="A30" s="14" t="s">
        <v>12</v>
      </c>
      <c r="B30" s="19">
        <v>87680686.010000005</v>
      </c>
      <c r="C30" s="15"/>
    </row>
    <row r="31" spans="1:3" x14ac:dyDescent="0.25">
      <c r="A31" s="14" t="s">
        <v>13</v>
      </c>
      <c r="B31" s="19">
        <v>21365439</v>
      </c>
      <c r="C31" s="15"/>
    </row>
    <row r="32" spans="1:3" x14ac:dyDescent="0.25">
      <c r="A32" s="14" t="s">
        <v>14</v>
      </c>
      <c r="B32" s="19">
        <v>5630568.8899999997</v>
      </c>
      <c r="C32" s="15"/>
    </row>
    <row r="33" spans="1:3" x14ac:dyDescent="0.25">
      <c r="A33" s="14" t="s">
        <v>15</v>
      </c>
      <c r="B33" s="19">
        <v>3287461</v>
      </c>
      <c r="C33" s="15"/>
    </row>
    <row r="34" spans="1:3" x14ac:dyDescent="0.25">
      <c r="A34" s="13" t="s">
        <v>42</v>
      </c>
      <c r="B34" s="10"/>
      <c r="C34" s="16">
        <f>B35+B36</f>
        <v>9496862.1699999999</v>
      </c>
    </row>
    <row r="35" spans="1:3" x14ac:dyDescent="0.25">
      <c r="A35" s="14" t="s">
        <v>43</v>
      </c>
      <c r="B35" s="19">
        <v>6763099.5</v>
      </c>
      <c r="C35" s="15"/>
    </row>
    <row r="36" spans="1:3" x14ac:dyDescent="0.25">
      <c r="A36" s="14" t="s">
        <v>44</v>
      </c>
      <c r="B36" s="19">
        <v>2733762.67</v>
      </c>
      <c r="C36" s="15"/>
    </row>
    <row r="37" spans="1:3" x14ac:dyDescent="0.25">
      <c r="A37" s="13" t="s">
        <v>45</v>
      </c>
      <c r="B37" s="10"/>
      <c r="C37" s="16">
        <v>16211570.039999999</v>
      </c>
    </row>
    <row r="38" spans="1:3" x14ac:dyDescent="0.25">
      <c r="A38" s="13" t="s">
        <v>46</v>
      </c>
      <c r="B38" s="10"/>
      <c r="C38" s="16">
        <f>B39+B40</f>
        <v>3353100</v>
      </c>
    </row>
    <row r="39" spans="1:3" x14ac:dyDescent="0.25">
      <c r="A39" s="14" t="s">
        <v>16</v>
      </c>
      <c r="B39" s="19">
        <v>2100000</v>
      </c>
      <c r="C39" s="15"/>
    </row>
    <row r="40" spans="1:3" x14ac:dyDescent="0.25">
      <c r="A40" s="14" t="s">
        <v>17</v>
      </c>
      <c r="B40" s="19">
        <v>1253100</v>
      </c>
      <c r="C40" s="15"/>
    </row>
    <row r="41" spans="1:3" x14ac:dyDescent="0.25">
      <c r="A41" s="17" t="s">
        <v>18</v>
      </c>
      <c r="B41" s="19"/>
      <c r="C41" s="16">
        <f>C20+C21+C26+C28+C29+C34+C37+C38</f>
        <v>252966704.63999999</v>
      </c>
    </row>
    <row r="42" spans="1:3" x14ac:dyDescent="0.25">
      <c r="A42" s="12" t="s">
        <v>19</v>
      </c>
      <c r="B42" s="19"/>
      <c r="C42" s="16">
        <f>C18-C41</f>
        <v>-21537573.349999964</v>
      </c>
    </row>
    <row r="43" spans="1:3" x14ac:dyDescent="0.25">
      <c r="A43" s="12" t="s">
        <v>47</v>
      </c>
      <c r="B43" s="19"/>
      <c r="C43" s="15"/>
    </row>
    <row r="44" spans="1:3" x14ac:dyDescent="0.25">
      <c r="A44" s="13" t="s">
        <v>48</v>
      </c>
      <c r="C44" s="16">
        <f>B45</f>
        <v>2000</v>
      </c>
    </row>
    <row r="45" spans="1:3" ht="30" x14ac:dyDescent="0.25">
      <c r="A45" s="20" t="s">
        <v>49</v>
      </c>
      <c r="B45" s="19">
        <v>2000</v>
      </c>
      <c r="C45" s="15"/>
    </row>
    <row r="46" spans="1:3" x14ac:dyDescent="0.25">
      <c r="A46" s="17" t="s">
        <v>20</v>
      </c>
      <c r="B46" s="19"/>
      <c r="C46" s="16">
        <f>C44</f>
        <v>2000</v>
      </c>
    </row>
    <row r="47" spans="1:3" x14ac:dyDescent="0.25">
      <c r="A47" s="12" t="s">
        <v>21</v>
      </c>
      <c r="B47" s="19"/>
      <c r="C47" s="16">
        <f>C42+C46</f>
        <v>-21535573.349999964</v>
      </c>
    </row>
    <row r="48" spans="1:3" x14ac:dyDescent="0.25">
      <c r="A48" s="13" t="s">
        <v>22</v>
      </c>
      <c r="B48" s="19">
        <v>7433929.0099999998</v>
      </c>
      <c r="C48" s="15"/>
    </row>
    <row r="49" spans="1:3" x14ac:dyDescent="0.25">
      <c r="A49" s="27" t="s">
        <v>23</v>
      </c>
      <c r="B49" s="28"/>
      <c r="C49" s="23">
        <f>C47-B48-1</f>
        <v>-28969503.359999962</v>
      </c>
    </row>
    <row r="50" spans="1:3" x14ac:dyDescent="0.25">
      <c r="A50" s="26" t="s">
        <v>30</v>
      </c>
      <c r="B50" s="22"/>
      <c r="C50" s="25">
        <v>28969502.669999998</v>
      </c>
    </row>
    <row r="51" spans="1:3" x14ac:dyDescent="0.25">
      <c r="A51" s="29" t="s">
        <v>31</v>
      </c>
      <c r="B51" s="28"/>
      <c r="C51" s="30">
        <v>0</v>
      </c>
    </row>
  </sheetData>
  <mergeCells count="5">
    <mergeCell ref="B6:C6"/>
    <mergeCell ref="A6:A7"/>
    <mergeCell ref="A4:C4"/>
    <mergeCell ref="A2:C2"/>
    <mergeCell ref="A1:C1"/>
  </mergeCells>
  <pageMargins left="1" right="1" top="1" bottom="1" header="0.5" footer="0.5"/>
  <pageSetup paperSize="9" scale="4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2021-12-13T10:03:34Z</cp:lastPrinted>
  <dcterms:created xsi:type="dcterms:W3CDTF">2021-12-13T09:26:42Z</dcterms:created>
  <dcterms:modified xsi:type="dcterms:W3CDTF">2023-11-15T09:00:52Z</dcterms:modified>
</cp:coreProperties>
</file>