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8195" windowHeight="10935"/>
  </bookViews>
  <sheets>
    <sheet name="Tavola 8.1" sheetId="4" r:id="rId1"/>
    <sheet name="Tavola 8.2" sheetId="5" r:id="rId2"/>
  </sheets>
  <definedNames>
    <definedName name="_xlnm._FilterDatabase" localSheetId="1" hidden="1">'Tavola 8.2'!#REF!</definedName>
  </definedNames>
  <calcPr calcId="145621"/>
</workbook>
</file>

<file path=xl/calcChain.xml><?xml version="1.0" encoding="utf-8"?>
<calcChain xmlns="http://schemas.openxmlformats.org/spreadsheetml/2006/main">
  <c r="D43" i="4" l="1"/>
  <c r="C43" i="4"/>
  <c r="B43" i="4"/>
  <c r="D40" i="4"/>
  <c r="C40" i="4"/>
  <c r="B40" i="4"/>
  <c r="D38" i="4"/>
  <c r="C38" i="4"/>
  <c r="B38" i="4"/>
  <c r="D36" i="4"/>
  <c r="C36" i="4"/>
  <c r="B36" i="4"/>
  <c r="D33" i="4"/>
  <c r="C33" i="4"/>
  <c r="B33" i="4"/>
  <c r="D29" i="4"/>
  <c r="C29" i="4"/>
  <c r="B29" i="4"/>
  <c r="D25" i="4"/>
  <c r="C25" i="4"/>
  <c r="B25" i="4"/>
  <c r="D22" i="4"/>
  <c r="C22" i="4"/>
  <c r="B22" i="4"/>
  <c r="D18" i="4"/>
  <c r="C18" i="4"/>
  <c r="B18" i="4"/>
  <c r="D13" i="4"/>
  <c r="C13" i="4"/>
  <c r="B13" i="4"/>
  <c r="D8" i="4"/>
  <c r="C8" i="4"/>
  <c r="B8" i="4"/>
  <c r="D4" i="4"/>
  <c r="C4" i="4"/>
  <c r="B4" i="4"/>
</calcChain>
</file>

<file path=xl/sharedStrings.xml><?xml version="1.0" encoding="utf-8"?>
<sst xmlns="http://schemas.openxmlformats.org/spreadsheetml/2006/main" count="232" uniqueCount="191">
  <si>
    <t>Gestione di biblioteche, centri di documentazione e archivi</t>
  </si>
  <si>
    <t>Gestione/sorveglianza di musei, monumenti, siti archeologici o paesaggistici</t>
  </si>
  <si>
    <t>Realizzazione di spettacoli teatrali, musicali, corali, cinematografici</t>
  </si>
  <si>
    <t>Realizzazione di visite guidate</t>
  </si>
  <si>
    <t>Organizzazione di esposizioni e/o mostre</t>
  </si>
  <si>
    <t>Organizzazione di corsi tematici</t>
  </si>
  <si>
    <t>Tutela, valorizzazione e promozione del patrimonio culturale (usi, costumi, tradizioni, dialetti)</t>
  </si>
  <si>
    <t>Gestione di impianti sportivi</t>
  </si>
  <si>
    <t>Organizzazione di corsi per la pratica sportiva</t>
  </si>
  <si>
    <t>Organizzazione di eventi sportivi</t>
  </si>
  <si>
    <t>Promozione e diffusione della pratica sportiva</t>
  </si>
  <si>
    <t>Organizzazione di spettacoli di intrattenimento</t>
  </si>
  <si>
    <t>Organizzazione di viaggi ed escursioni</t>
  </si>
  <si>
    <t>Organizzazione di eventi, feste, sagre e altre manifestazioni</t>
  </si>
  <si>
    <t>Gestione di centri aggregativi e di socializzazione</t>
  </si>
  <si>
    <t>Istruzione in scuole dell’infanzia (materne)</t>
  </si>
  <si>
    <t>Istruzione in scuole primarie (elementari) e/o scuole secondarie di primo grado (medie)</t>
  </si>
  <si>
    <t>Istruzione in scuole di secondo grado (superiori)</t>
  </si>
  <si>
    <t>Corsi integrativi del curriculum scolastico (corsi e/o laboratori di musica, lingua, teatro, ecc.)</t>
  </si>
  <si>
    <t>Supporto all'istruzione</t>
  </si>
  <si>
    <t>Corsi di laurea</t>
  </si>
  <si>
    <t>Master e corsi post-lauream</t>
  </si>
  <si>
    <t>Formazione e aggiornamento professionale</t>
  </si>
  <si>
    <t>Organizzazione di università popolari e/o corsi di educazione permanente per adulti</t>
  </si>
  <si>
    <t>Ricerca in campo artistico</t>
  </si>
  <si>
    <t>Ricerca nelle scienze umane e sociali</t>
  </si>
  <si>
    <t>Ricerca nelle scienze mediche, fisiche, matematiche e naturali</t>
  </si>
  <si>
    <t>Interventi sanitari in ricovero</t>
  </si>
  <si>
    <t>Interventi riabilitativi</t>
  </si>
  <si>
    <t>Servizi ambulatoriali (generali e specialistici)</t>
  </si>
  <si>
    <t>Day hospital</t>
  </si>
  <si>
    <t xml:space="preserve">Gestione di strutture residenziali o semiresidenziali </t>
  </si>
  <si>
    <t>Servizi terapeutici-riabilitativi</t>
  </si>
  <si>
    <t>Servizi socio-riabilitativi</t>
  </si>
  <si>
    <t>Gestione di strutture residenziali o semiresidenziali per malati psichiatrici</t>
  </si>
  <si>
    <t>Interventi riabilitativi (anche a domicilio)</t>
  </si>
  <si>
    <t>Servizi ambulatoriali e/o attività di consulenza</t>
  </si>
  <si>
    <t>Servizi sanitari a domicilio</t>
  </si>
  <si>
    <t xml:space="preserve">Servizi  ambulatoriali </t>
  </si>
  <si>
    <t>Soccorso e trasporto sanitario</t>
  </si>
  <si>
    <t>Donazioni di sangue, organi, tessuti e midollo</t>
  </si>
  <si>
    <t>Attività di Pet Therapy</t>
  </si>
  <si>
    <t>Servizi di accoglienza e/o orientamento (sportelli per immigrati, servizi di accesso all’assistenza sanitaria)</t>
  </si>
  <si>
    <t>Promozione della salute ed educazione agli stili di vita salutari</t>
  </si>
  <si>
    <t>Gestione di strutture socio-educative per la prima infanzia (asili nido)</t>
  </si>
  <si>
    <t>Gestione di centri diurni (anche estivi) e strutture semi-residenziali</t>
  </si>
  <si>
    <t xml:space="preserve">Gestione di strutture socio—assistenziali residenziali (escluse quelle che forniscono servizi sanitari) </t>
  </si>
  <si>
    <t>Assistenza domiciliare (aiuto domestico e/o sostegno in ospedale o residenza protetta)</t>
  </si>
  <si>
    <t>Gestione di centri/sportelli di accoglienza, orientamento e/o ascolto tematico</t>
  </si>
  <si>
    <t>Pronto intervento sociale</t>
  </si>
  <si>
    <t>Interventi per l'integrazione sociale dei soggetti deboli o a rischio (incluse le misure alternative alla detenzione)</t>
  </si>
  <si>
    <t xml:space="preserve">Interventi di supporto alle vittime di reati </t>
  </si>
  <si>
    <t>Accoglienza temporanea di minori stranieri non accompagnati</t>
  </si>
  <si>
    <t>Sostegno socio-educativo scolastico, territoriale e domiciliare</t>
  </si>
  <si>
    <t>Mediazione e integrazione interculturale</t>
  </si>
  <si>
    <t>Segretariato sociale</t>
  </si>
  <si>
    <t>Mensa sociale e/o pasti a domicilio</t>
  </si>
  <si>
    <t>Trasporto sociale</t>
  </si>
  <si>
    <t>Interventi di soccorso e prima assistenza nelle calamità naturali e nelle emergenze umanitarie  (anche a profughi e rifugiati)</t>
  </si>
  <si>
    <t>Vigilanza stradale e in manifestazioni pubbliche</t>
  </si>
  <si>
    <t xml:space="preserve">Preparazione e addestramento della popolazione per fronteggiare calamità naturali (esercitazioni pratiche) </t>
  </si>
  <si>
    <t>Supporto all’organizzazione delle comunità in emergenza</t>
  </si>
  <si>
    <t>Contributi economici a integrazione del reddito</t>
  </si>
  <si>
    <t>Raccolta e distribuzione di vestiario, pacchi alimentari, medicinali e attrezzature</t>
  </si>
  <si>
    <t>Gestione e valorizzazione delle aree protette (inclusi Parchi, Riserve e Monumenti Naturali)</t>
  </si>
  <si>
    <t>Censimento e monitoraggio delle specie floristiche</t>
  </si>
  <si>
    <t>Interventi di salvaguardia del territorio (inclusa la pulizia di sentieri e spiagge)</t>
  </si>
  <si>
    <t>Promozione di energie alternative e produzioni sostenibili</t>
  </si>
  <si>
    <t>Promozione di interventi per il riciclo, riuso, smaltimento rifiuti</t>
  </si>
  <si>
    <t>Promozione di iniziative per il contrasto all’inquinamento e il contenimento degli effetti dei cambiamenti climatici</t>
  </si>
  <si>
    <t>Corsi di educazione ambientale</t>
  </si>
  <si>
    <t xml:space="preserve">Soccorso, trasporto e ospitalità degli animali (inclusi i servizi veterinari) </t>
  </si>
  <si>
    <t>Censimento e monitoraggio delle specie animali</t>
  </si>
  <si>
    <t xml:space="preserve">Promozione della salvaguardia di specie a rischio </t>
  </si>
  <si>
    <t>Tutela degli animali e prevenzione del randagismo (inclusa l’adozione di animali)</t>
  </si>
  <si>
    <t>Servizi di protezione sociale (inclusa la gestione di forme di previdenza)</t>
  </si>
  <si>
    <t>Conciliazione di conflitti tra gruppi e/o individui</t>
  </si>
  <si>
    <t>Microcredito e finanza etica</t>
  </si>
  <si>
    <t>Commercio equo e solidale</t>
  </si>
  <si>
    <t>Consumo critico e gruppi di acquisto solidale</t>
  </si>
  <si>
    <t>Sviluppo di conoscenza informatica e servizi in rete</t>
  </si>
  <si>
    <t>Promozione del consumo collaborativo di beni, servizi e/o conoscenze (sharing economy)</t>
  </si>
  <si>
    <t>Banca del tempo</t>
  </si>
  <si>
    <t>Gestione dei beni confiscati alla mafia</t>
  </si>
  <si>
    <t>Recupero e riuso di aree e immobili inutilizzati</t>
  </si>
  <si>
    <t>Promozione e valorizzazione del territorio (inclusi i prodotti tipici)</t>
  </si>
  <si>
    <t>Promozione e sviluppo delle filiere corte e dei sistemi produttivi locali (agro-alimentari, artigianali e manifatturieri, produzioni ittiche)</t>
  </si>
  <si>
    <t>Promozione e sviluppo del turismo sostenibile</t>
  </si>
  <si>
    <t>Autocostruzione e recupero di unità abitative</t>
  </si>
  <si>
    <t>Finanziamento di opere di edilizia sociale</t>
  </si>
  <si>
    <t>Gestione di immobili sociali</t>
  </si>
  <si>
    <t>Monitoraggio e intervento per la sicurezza degli edifici pubblici</t>
  </si>
  <si>
    <t>Orientamento professionale</t>
  </si>
  <si>
    <t>Inserimento lavorativo in impresa o cooperativa</t>
  </si>
  <si>
    <t>Presentazione di reclami e/o denunce a tutela dei consumatori/utenti</t>
  </si>
  <si>
    <t>Interventi volti alla salvaguardia dei diritti</t>
  </si>
  <si>
    <t>Campagne per il riconoscimento o la tutela dei diritti</t>
  </si>
  <si>
    <t>Promozione della legalità</t>
  </si>
  <si>
    <t>Corsi di educazione civica, alla legalità, allo sviluppo</t>
  </si>
  <si>
    <t>Promozione di azioni legali (civili, penali, amministrative)</t>
  </si>
  <si>
    <t>Informazione e consulenza</t>
  </si>
  <si>
    <t>Assistenza e patrocinio</t>
  </si>
  <si>
    <t>Campagne di tesseramento</t>
  </si>
  <si>
    <t>Formazione politica</t>
  </si>
  <si>
    <t>Erogazione di contributi a individui (premi e borse di studio)</t>
  </si>
  <si>
    <t>Erogazione di contributi a organizzazioni</t>
  </si>
  <si>
    <t>Raccolta fondi per il sostegno di attività e/o progetti di altre organizzazioni</t>
  </si>
  <si>
    <t>Formazione dei volontari</t>
  </si>
  <si>
    <t xml:space="preserve">Informazione, sensibilizzazione e  promozione del volontariato </t>
  </si>
  <si>
    <t>Orientamento e accompagnamento al volontariato (anche attraverso stage e tirocini)</t>
  </si>
  <si>
    <t>Promozione del volontariato giovanile</t>
  </si>
  <si>
    <t>Promozione del volontariato d'impresa</t>
  </si>
  <si>
    <t>Progetti di cooperazione allo sviluppo</t>
  </si>
  <si>
    <t>Gestione di strutture all’estero (sanitarie, scolastiche, assistenziali)</t>
  </si>
  <si>
    <t>Iniziative per la pace e la soluzione di conflitti</t>
  </si>
  <si>
    <t>Sostegno e adozione a distanza</t>
  </si>
  <si>
    <t>Campi di lavoro internazionale (di breve e lunga durata)</t>
  </si>
  <si>
    <t xml:space="preserve">Altre attività di solidarietà internazionale (sostegno a progetti di sviluppo e/o in caso di emergenze umanitarie) </t>
  </si>
  <si>
    <t>Formazione dei religiosi</t>
  </si>
  <si>
    <t>Attività missionarie</t>
  </si>
  <si>
    <t>Educazione religiosa</t>
  </si>
  <si>
    <t>Tutela degli interessi di categorie professionali</t>
  </si>
  <si>
    <t>Assistenza previdenziale e/o fiscale per imprenditori e professionisti</t>
  </si>
  <si>
    <t>Rappresentanza sindacale</t>
  </si>
  <si>
    <t>Assistenza previdenziale e/o fiscale per lavoratori dipendenti</t>
  </si>
  <si>
    <t>Attività culturali e artistiche</t>
  </si>
  <si>
    <t>Attività sportive</t>
  </si>
  <si>
    <t>Attività ricreative e di socializzazione</t>
  </si>
  <si>
    <t>Istruzione primaria e secondaria</t>
  </si>
  <si>
    <t>Istruzione universitaria</t>
  </si>
  <si>
    <t>Istruzione professionale e degli adulti</t>
  </si>
  <si>
    <t>Ricerca</t>
  </si>
  <si>
    <t>Servizi ospedalieri generali e riabilitativi</t>
  </si>
  <si>
    <t>Servizi sanitari residenziali e semiresidenziali (non ospedalieri)</t>
  </si>
  <si>
    <t>Servizi psichiatrici ospedalieri e non ospedalieri</t>
  </si>
  <si>
    <t>Altri servizi sanitari</t>
  </si>
  <si>
    <t>Servizi di assistenza sociale</t>
  </si>
  <si>
    <t xml:space="preserve">Protezione civile e assistenza nelle emergenze </t>
  </si>
  <si>
    <t>Erogazione di contributi monetari e/o in natura</t>
  </si>
  <si>
    <t>Protezione dell’ambiente</t>
  </si>
  <si>
    <t>Protezione degli animali</t>
  </si>
  <si>
    <t>Promozione dello sviluppo economico e coesione sociale della collettività</t>
  </si>
  <si>
    <t>Tutela e sviluppo del patrimonio abitativo</t>
  </si>
  <si>
    <t>Addestramento, avviamento professionale e inserimento lavorativo</t>
  </si>
  <si>
    <t>Servizi di tutela e protezione dei diritti</t>
  </si>
  <si>
    <t>Servizi legali</t>
  </si>
  <si>
    <t xml:space="preserve">Servizi di organizzazione dell’attività di partiti politici </t>
  </si>
  <si>
    <t xml:space="preserve">Erogazione di contributi filantropici </t>
  </si>
  <si>
    <t>Promozione del volontariato</t>
  </si>
  <si>
    <t>Attività per il sostegno economico e umanitario all’estero</t>
  </si>
  <si>
    <t>Attività di religione e culto</t>
  </si>
  <si>
    <t>Tutela e promozione degli interessi degli imprenditori e dei professionisti</t>
  </si>
  <si>
    <t>Tutela e promozione degli interessi dei lavoratori</t>
  </si>
  <si>
    <t>Altre attività</t>
  </si>
  <si>
    <t>Settore di attività prevalente</t>
  </si>
  <si>
    <t>Istituzioni non profit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</si>
  <si>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Censimento permanente istituzioni non profit</t>
    </r>
  </si>
  <si>
    <t>Attività svolte</t>
  </si>
  <si>
    <t>Agricoltura, silvicoltura e pesca</t>
  </si>
  <si>
    <t>Attività manifatturiere</t>
  </si>
  <si>
    <t>Fornitura di energia elettrica, gas, vapore e aria condizionata; fornitura di acqua; reti fognarie, attività di gestione dei rifiuti e risanamento</t>
  </si>
  <si>
    <t>Costruzioni</t>
  </si>
  <si>
    <t>Commercio all'ingrosso e al dettaglio; riparazione di autoveicolo e motocicli</t>
  </si>
  <si>
    <t>Attività dei servizi di alloggio e ristorazione</t>
  </si>
  <si>
    <t>Servizi di informazione e comunicazione</t>
  </si>
  <si>
    <t>Attività finanziarie e assicurative</t>
  </si>
  <si>
    <t>Attività immobiliari; attività professionali, scientifiche e tecniche</t>
  </si>
  <si>
    <t>Trasporto e magazzinaggio; noleggio, agenzie di viaggio, servizi di supporto alle imprese</t>
  </si>
  <si>
    <t>Servizi alla persona</t>
  </si>
  <si>
    <t>(a) Eventuali differenze tra le somme ed il relativo totale sono da attribuire esclusivamente ad arrotondamenti nei decimali</t>
  </si>
  <si>
    <t>Volontari</t>
  </si>
  <si>
    <t>Lavoratori retribuiti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</si>
  <si>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</si>
  <si>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</si>
  <si>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</si>
  <si>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</si>
  <si>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</si>
  <si>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</si>
  <si>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</si>
  <si>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</si>
  <si>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</si>
  <si>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</si>
  <si>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</si>
  <si>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</si>
  <si>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t>TOTALE (a)</t>
  </si>
  <si>
    <t>Fonte: Istat, Censimento permanente istituzioni non profit</t>
  </si>
  <si>
    <t>Tavola 8.1  - Istituzioni non profit, Lavoratori retribuiti e Volontari  per  settore di attività prevalente. Anno 2015 (valori assoluti)</t>
  </si>
  <si>
    <r>
      <t xml:space="preserve">Tavola 8.2  - Istituzioni non profit per attività svolte. Anno 2015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(valori assoluti)</t>
    </r>
  </si>
  <si>
    <t>TOTALE</t>
  </si>
  <si>
    <t>(a) Il quesito prevede più modalità di risposta pertanto i totali di ogni modalità corrispondono al numero delle istituzioni non profit che presentano la medesima caratteristica. Per tale motivo la somma delle singole modalità non è confrontabile con il totale delle istituzioni (indicato in grassetto)</t>
  </si>
  <si>
    <t>Totale istituzioni non profit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</si>
</sst>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hair">
        <color indexed="23"/>
      </top>
      <bottom/>
      <diagonal/>
    </border>
    <border>
      <left/>
      <right/>
      <top/>
      <bottom style="hair">
        <color indexed="23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49">
    <xf numFmtId="0" fontId="0" fillId="0" borderId="0" xfId="0"/>
    <xf numFmtId="0" fontId="4" fillId="0" borderId="4" xfId="0" applyFont="1" applyFill="1" applyBorder="1" applyAlignment="1">
      <alignment horizontal="left" vertical="center"/>
    </xf>
    <xf numFmtId="3" fontId="4" fillId="0" borderId="4" xfId="0" applyNumberFormat="1" applyFont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/>
    </xf>
    <xf numFmtId="0" fontId="4" fillId="0" borderId="0" xfId="0" applyFont="1"/>
    <xf numFmtId="0" fontId="4" fillId="0" borderId="4" xfId="0" applyFont="1" applyBorder="1" applyAlignment="1">
      <alignment vertical="center"/>
    </xf>
    <xf numFmtId="0" fontId="4" fillId="0" borderId="4" xfId="0" quotePrefix="1" applyFont="1" applyFill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3" fontId="4" fillId="0" borderId="4" xfId="1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7" xfId="0" quotePrefix="1" applyFont="1" applyFill="1" applyBorder="1" applyAlignment="1">
      <alignment horizontal="left" vertical="center"/>
    </xf>
    <xf numFmtId="3" fontId="4" fillId="0" borderId="7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5" xfId="1" applyFont="1" applyBorder="1" applyAlignment="1">
      <alignment horizontal="left" vertical="center"/>
    </xf>
    <xf numFmtId="3" fontId="5" fillId="0" borderId="5" xfId="0" applyNumberFormat="1" applyFont="1" applyBorder="1" applyAlignment="1">
      <alignment vertical="center"/>
    </xf>
    <xf numFmtId="0" fontId="4" fillId="0" borderId="7" xfId="0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2" fillId="0" borderId="2" xfId="1" applyFont="1" applyFill="1" applyBorder="1" applyAlignment="1">
      <alignment horizontal="left" vertical="center"/>
    </xf>
    <xf numFmtId="3" fontId="4" fillId="0" borderId="7" xfId="1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0" fontId="4" fillId="0" borderId="6" xfId="0" applyFont="1" applyFill="1" applyBorder="1" applyAlignment="1">
      <alignment horizontal="left" vertical="center"/>
    </xf>
    <xf numFmtId="3" fontId="4" fillId="0" borderId="6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3" fontId="4" fillId="0" borderId="7" xfId="2" applyNumberFormat="1" applyFont="1" applyBorder="1" applyAlignment="1">
      <alignment vertical="center"/>
    </xf>
    <xf numFmtId="3" fontId="4" fillId="0" borderId="4" xfId="2" applyNumberFormat="1" applyFont="1" applyBorder="1" applyAlignment="1">
      <alignment vertical="center"/>
    </xf>
    <xf numFmtId="3" fontId="4" fillId="0" borderId="6" xfId="2" applyNumberFormat="1" applyFont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left" vertical="center" wrapText="1"/>
    </xf>
  </cellXfs>
  <cellStyles count="3">
    <cellStyle name="Migliaia" xfId="2" builtinId="3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/>
  </sheetViews>
  <sheetFormatPr defaultRowHeight="9.9499999999999993" customHeight="1" x14ac:dyDescent="0.25"/>
  <cols>
    <col min="1" max="1" width="46.140625" style="5" customWidth="1"/>
    <col min="2" max="2" width="9.140625" style="5"/>
    <col min="3" max="4" width="10.140625" style="5" bestFit="1" customWidth="1"/>
    <col min="5" max="16384" width="9.140625" style="5"/>
  </cols>
  <sheetData>
    <row r="1" spans="1:12" s="20" customFormat="1" ht="16.5" customHeight="1" x14ac:dyDescent="0.25">
      <c r="A1" s="21" t="s">
        <v>186</v>
      </c>
      <c r="B1" s="18"/>
      <c r="C1" s="18"/>
      <c r="D1" s="18"/>
      <c r="E1" s="19"/>
      <c r="F1" s="19"/>
      <c r="G1" s="19"/>
      <c r="H1" s="19"/>
      <c r="I1" s="19"/>
      <c r="J1" s="19"/>
    </row>
    <row r="2" spans="1:12" ht="9.9499999999999993" customHeight="1" x14ac:dyDescent="0.25">
      <c r="A2" s="40" t="s">
        <v>154</v>
      </c>
      <c r="B2" s="42" t="s">
        <v>155</v>
      </c>
      <c r="C2" s="44" t="s">
        <v>171</v>
      </c>
      <c r="D2" s="44" t="s">
        <v>170</v>
      </c>
    </row>
    <row r="3" spans="1:12" s="13" customFormat="1" ht="18" customHeight="1" x14ac:dyDescent="0.25">
      <c r="A3" s="41"/>
      <c r="B3" s="43"/>
      <c r="C3" s="45"/>
      <c r="D3" s="45"/>
    </row>
    <row r="4" spans="1:12" s="28" customFormat="1" ht="9.9499999999999993" customHeight="1" x14ac:dyDescent="0.25">
      <c r="A4" s="27" t="s">
        <v>172</v>
      </c>
      <c r="B4" s="29">
        <f>B7+B6+B5</f>
        <v>218281.02000025375</v>
      </c>
      <c r="C4" s="29">
        <f t="shared" ref="C4" si="0">C7+C6+C5</f>
        <v>249931.015726777</v>
      </c>
      <c r="D4" s="29">
        <f t="shared" ref="D4" si="1">D7+D6+D5</f>
        <v>3128701.4385730615</v>
      </c>
      <c r="F4" s="29"/>
      <c r="G4" s="29"/>
      <c r="H4" s="29"/>
      <c r="J4" s="32"/>
      <c r="K4" s="32"/>
      <c r="L4" s="32"/>
    </row>
    <row r="5" spans="1:12" s="14" customFormat="1" ht="9.9499999999999993" customHeight="1" x14ac:dyDescent="0.25">
      <c r="A5" s="17" t="s">
        <v>125</v>
      </c>
      <c r="B5" s="24">
        <v>56798.833427687401</v>
      </c>
      <c r="C5" s="22">
        <v>53498.947374619391</v>
      </c>
      <c r="D5" s="24">
        <v>891050.45365699125</v>
      </c>
      <c r="E5" s="34"/>
      <c r="F5" s="24"/>
      <c r="G5" s="22"/>
      <c r="H5" s="24"/>
      <c r="J5" s="33"/>
      <c r="K5" s="33"/>
      <c r="L5" s="33"/>
    </row>
    <row r="6" spans="1:12" ht="9.9499999999999993" customHeight="1" x14ac:dyDescent="0.25">
      <c r="A6" s="1" t="s">
        <v>126</v>
      </c>
      <c r="B6" s="9">
        <v>104161.31160143763</v>
      </c>
      <c r="C6" s="8">
        <v>171527.20264059829</v>
      </c>
      <c r="D6" s="9">
        <v>1102308.9464536817</v>
      </c>
      <c r="E6" s="35"/>
      <c r="F6" s="9"/>
      <c r="G6" s="8"/>
      <c r="H6" s="9"/>
      <c r="J6" s="33"/>
      <c r="K6" s="33"/>
      <c r="L6" s="33"/>
    </row>
    <row r="7" spans="1:12" s="13" customFormat="1" ht="9.9499999999999993" customHeight="1" x14ac:dyDescent="0.25">
      <c r="A7" s="25" t="s">
        <v>127</v>
      </c>
      <c r="B7" s="26">
        <v>57320.874971128695</v>
      </c>
      <c r="C7" s="26">
        <v>24904.865711559316</v>
      </c>
      <c r="D7" s="26">
        <v>1135342.038462389</v>
      </c>
      <c r="E7" s="36"/>
      <c r="F7" s="26"/>
      <c r="G7" s="26"/>
      <c r="H7" s="26"/>
      <c r="J7" s="33"/>
      <c r="K7" s="33"/>
      <c r="L7" s="33"/>
    </row>
    <row r="8" spans="1:12" s="28" customFormat="1" ht="9.9499999999999993" customHeight="1" x14ac:dyDescent="0.25">
      <c r="A8" s="27" t="s">
        <v>173</v>
      </c>
      <c r="B8" s="29">
        <f>B12+B11+B10+B9</f>
        <v>13481.124372699491</v>
      </c>
      <c r="C8" s="29">
        <f t="shared" ref="C8" si="2">C12+C11+C10+C9</f>
        <v>149715.9079103141</v>
      </c>
      <c r="D8" s="29">
        <f t="shared" ref="D8" si="3">D12+D11+D10+D9</f>
        <v>161027.5701335301</v>
      </c>
      <c r="E8" s="29"/>
      <c r="F8" s="29"/>
      <c r="G8" s="29"/>
      <c r="H8" s="29"/>
      <c r="J8" s="32"/>
      <c r="K8" s="32"/>
      <c r="L8" s="32"/>
    </row>
    <row r="9" spans="1:12" s="14" customFormat="1" ht="9.9499999999999993" customHeight="1" x14ac:dyDescent="0.25">
      <c r="A9" s="17" t="s">
        <v>128</v>
      </c>
      <c r="B9" s="24">
        <v>6944.946822314535</v>
      </c>
      <c r="C9" s="24">
        <v>99506.39307986389</v>
      </c>
      <c r="D9" s="24">
        <v>56247.774548056601</v>
      </c>
      <c r="E9" s="34"/>
      <c r="F9" s="24"/>
      <c r="G9" s="24"/>
      <c r="H9" s="24"/>
      <c r="J9" s="33"/>
      <c r="K9" s="33"/>
      <c r="L9" s="33"/>
    </row>
    <row r="10" spans="1:12" ht="9.9499999999999993" customHeight="1" x14ac:dyDescent="0.25">
      <c r="A10" s="1" t="s">
        <v>129</v>
      </c>
      <c r="B10" s="9">
        <v>264.52494077733797</v>
      </c>
      <c r="C10" s="9">
        <v>12786.161633969326</v>
      </c>
      <c r="D10" s="9">
        <v>1298.7006541628809</v>
      </c>
      <c r="E10" s="35"/>
      <c r="F10" s="9"/>
      <c r="G10" s="9"/>
      <c r="H10" s="9"/>
      <c r="J10" s="33"/>
      <c r="K10" s="33"/>
      <c r="L10" s="33"/>
    </row>
    <row r="11" spans="1:12" ht="9.9499999999999993" customHeight="1" x14ac:dyDescent="0.25">
      <c r="A11" s="1" t="s">
        <v>130</v>
      </c>
      <c r="B11" s="9">
        <v>4372.2567640316474</v>
      </c>
      <c r="C11" s="9">
        <v>29089.28276001069</v>
      </c>
      <c r="D11" s="9">
        <v>60077.485630259209</v>
      </c>
      <c r="E11" s="35"/>
      <c r="F11" s="9"/>
      <c r="G11" s="9"/>
      <c r="H11" s="9"/>
      <c r="J11" s="33"/>
      <c r="K11" s="33"/>
      <c r="L11" s="33"/>
    </row>
    <row r="12" spans="1:12" ht="9.9499999999999993" customHeight="1" x14ac:dyDescent="0.25">
      <c r="A12" s="1" t="s">
        <v>131</v>
      </c>
      <c r="B12" s="9">
        <v>1899.3958455759691</v>
      </c>
      <c r="C12" s="9">
        <v>8334.070436470196</v>
      </c>
      <c r="D12" s="9">
        <v>43403.609301051423</v>
      </c>
      <c r="E12" s="35"/>
      <c r="F12" s="9"/>
      <c r="G12" s="9"/>
      <c r="H12" s="9"/>
      <c r="J12" s="33"/>
      <c r="K12" s="33"/>
      <c r="L12" s="33"/>
    </row>
    <row r="13" spans="1:12" s="31" customFormat="1" ht="9.9499999999999993" customHeight="1" x14ac:dyDescent="0.25">
      <c r="A13" s="30" t="s">
        <v>174</v>
      </c>
      <c r="B13" s="23">
        <f>B17+B16+B15+B14</f>
        <v>11589.983259616612</v>
      </c>
      <c r="C13" s="23">
        <f t="shared" ref="C13" si="4">C17+C16+C15+C14</f>
        <v>191227.01553518465</v>
      </c>
      <c r="D13" s="23">
        <f t="shared" ref="D13" si="5">D17+D16+D15+D14</f>
        <v>428743.86609982123</v>
      </c>
      <c r="E13" s="23"/>
      <c r="F13" s="23"/>
      <c r="G13" s="23"/>
      <c r="H13" s="23"/>
      <c r="J13" s="32"/>
      <c r="K13" s="32"/>
      <c r="L13" s="32"/>
    </row>
    <row r="14" spans="1:12" ht="9.9499999999999993" customHeight="1" x14ac:dyDescent="0.25">
      <c r="A14" s="1" t="s">
        <v>132</v>
      </c>
      <c r="B14" s="9">
        <v>771.16009299239624</v>
      </c>
      <c r="C14" s="9">
        <v>55952.484137393527</v>
      </c>
      <c r="D14" s="9">
        <v>22923.011401123964</v>
      </c>
      <c r="E14" s="9"/>
      <c r="F14" s="9"/>
      <c r="G14" s="9"/>
      <c r="H14" s="9"/>
      <c r="J14" s="33"/>
      <c r="K14" s="33"/>
      <c r="L14" s="33"/>
    </row>
    <row r="15" spans="1:12" ht="9.9499999999999993" customHeight="1" x14ac:dyDescent="0.25">
      <c r="A15" s="1" t="s">
        <v>133</v>
      </c>
      <c r="B15" s="9">
        <v>1176.7445519830187</v>
      </c>
      <c r="C15" s="9">
        <v>83347.955100092149</v>
      </c>
      <c r="D15" s="9">
        <v>16009.935838472111</v>
      </c>
      <c r="E15" s="9"/>
      <c r="F15" s="9"/>
      <c r="G15" s="9"/>
      <c r="H15" s="9"/>
      <c r="J15" s="33"/>
      <c r="K15" s="33"/>
      <c r="L15" s="33"/>
    </row>
    <row r="16" spans="1:12" ht="9.9499999999999993" customHeight="1" x14ac:dyDescent="0.25">
      <c r="A16" s="1" t="s">
        <v>134</v>
      </c>
      <c r="B16" s="9">
        <v>511.92053308762081</v>
      </c>
      <c r="C16" s="9">
        <v>13977.713052196319</v>
      </c>
      <c r="D16" s="9">
        <v>4361.539600602393</v>
      </c>
      <c r="E16" s="9"/>
      <c r="F16" s="9"/>
      <c r="G16" s="9"/>
      <c r="H16" s="9"/>
      <c r="J16" s="33"/>
      <c r="K16" s="33"/>
      <c r="L16" s="33"/>
    </row>
    <row r="17" spans="1:12" ht="9.9499999999999993" customHeight="1" x14ac:dyDescent="0.25">
      <c r="A17" s="1" t="s">
        <v>135</v>
      </c>
      <c r="B17" s="9">
        <v>9130.1580815535763</v>
      </c>
      <c r="C17" s="9">
        <v>37948.863245502631</v>
      </c>
      <c r="D17" s="9">
        <v>385449.37925962277</v>
      </c>
      <c r="E17" s="9"/>
      <c r="F17" s="9"/>
      <c r="G17" s="9"/>
      <c r="H17" s="9"/>
      <c r="J17" s="33"/>
      <c r="K17" s="33"/>
      <c r="L17" s="33"/>
    </row>
    <row r="18" spans="1:12" s="31" customFormat="1" ht="9.9499999999999993" customHeight="1" x14ac:dyDescent="0.25">
      <c r="A18" s="30" t="s">
        <v>175</v>
      </c>
      <c r="B18" s="23">
        <f>B21+B20+B19</f>
        <v>30877.447504689902</v>
      </c>
      <c r="C18" s="23">
        <f t="shared" ref="C18" si="6">C21+C20+C19</f>
        <v>306257.66344914911</v>
      </c>
      <c r="D18" s="23">
        <f t="shared" ref="D18" si="7">D21+D20+D19</f>
        <v>888080.1638276421</v>
      </c>
      <c r="E18" s="23"/>
      <c r="F18" s="23"/>
      <c r="G18" s="23"/>
      <c r="H18" s="23"/>
      <c r="J18" s="32"/>
      <c r="K18" s="32"/>
      <c r="L18" s="32"/>
    </row>
    <row r="19" spans="1:12" ht="9.9499999999999993" customHeight="1" x14ac:dyDescent="0.25">
      <c r="A19" s="1" t="s">
        <v>136</v>
      </c>
      <c r="B19" s="9">
        <v>24944.05375135543</v>
      </c>
      <c r="C19" s="9">
        <v>302803.29927752295</v>
      </c>
      <c r="D19" s="9">
        <v>624155.40694776364</v>
      </c>
      <c r="E19" s="9"/>
      <c r="F19" s="9"/>
      <c r="G19" s="9"/>
      <c r="H19" s="9"/>
      <c r="J19" s="33"/>
      <c r="K19" s="33"/>
      <c r="L19" s="33"/>
    </row>
    <row r="20" spans="1:12" ht="9.9499999999999993" customHeight="1" x14ac:dyDescent="0.25">
      <c r="A20" s="1" t="s">
        <v>137</v>
      </c>
      <c r="B20" s="9">
        <v>3801.5386408377603</v>
      </c>
      <c r="C20" s="9">
        <v>1518.8262322634953</v>
      </c>
      <c r="D20" s="9">
        <v>188932.82636653702</v>
      </c>
      <c r="E20" s="9"/>
      <c r="F20" s="9"/>
      <c r="G20" s="9"/>
      <c r="H20" s="9"/>
      <c r="J20" s="33"/>
      <c r="K20" s="33"/>
      <c r="L20" s="33"/>
    </row>
    <row r="21" spans="1:12" ht="9.9499999999999993" customHeight="1" x14ac:dyDescent="0.25">
      <c r="A21" s="1" t="s">
        <v>138</v>
      </c>
      <c r="B21" s="9">
        <v>2131.8551124967139</v>
      </c>
      <c r="C21" s="9">
        <v>1935.5379393626513</v>
      </c>
      <c r="D21" s="9">
        <v>74991.930513341402</v>
      </c>
      <c r="E21" s="9"/>
      <c r="F21" s="9"/>
      <c r="G21" s="9"/>
      <c r="H21" s="9"/>
      <c r="J21" s="33"/>
      <c r="K21" s="33"/>
      <c r="L21" s="33"/>
    </row>
    <row r="22" spans="1:12" s="31" customFormat="1" ht="9.9499999999999993" customHeight="1" x14ac:dyDescent="0.25">
      <c r="A22" s="30" t="s">
        <v>176</v>
      </c>
      <c r="B22" s="23">
        <f>B24+B23</f>
        <v>5104.7561458369109</v>
      </c>
      <c r="C22" s="23">
        <f t="shared" ref="C22" si="8">C24+C23</f>
        <v>2964.0700214723242</v>
      </c>
      <c r="D22" s="23">
        <f t="shared" ref="D22" si="9">D24+D23</f>
        <v>179725.82817224364</v>
      </c>
      <c r="E22" s="23"/>
      <c r="F22" s="23"/>
      <c r="G22" s="23"/>
      <c r="H22" s="23"/>
      <c r="J22" s="32"/>
      <c r="K22" s="32"/>
      <c r="L22" s="32"/>
    </row>
    <row r="23" spans="1:12" ht="9.9499999999999993" customHeight="1" x14ac:dyDescent="0.25">
      <c r="A23" s="1" t="s">
        <v>139</v>
      </c>
      <c r="B23" s="9">
        <v>3394.5196955321539</v>
      </c>
      <c r="C23" s="9">
        <v>1681.0668144033541</v>
      </c>
      <c r="D23" s="9">
        <v>138795.27092209991</v>
      </c>
      <c r="E23" s="9"/>
      <c r="F23" s="9"/>
      <c r="G23" s="9"/>
      <c r="H23" s="9"/>
      <c r="J23" s="33"/>
      <c r="K23" s="33"/>
      <c r="L23" s="33"/>
    </row>
    <row r="24" spans="1:12" ht="9.9499999999999993" customHeight="1" x14ac:dyDescent="0.25">
      <c r="A24" s="1" t="s">
        <v>140</v>
      </c>
      <c r="B24" s="9">
        <v>1710.2364503047565</v>
      </c>
      <c r="C24" s="9">
        <v>1283.0032070689701</v>
      </c>
      <c r="D24" s="9">
        <v>40930.55725014372</v>
      </c>
      <c r="E24" s="9"/>
      <c r="F24" s="9"/>
      <c r="G24" s="9"/>
      <c r="H24" s="9"/>
      <c r="J24" s="33"/>
      <c r="K24" s="33"/>
      <c r="L24" s="33"/>
    </row>
    <row r="25" spans="1:12" s="31" customFormat="1" ht="9.9499999999999993" customHeight="1" x14ac:dyDescent="0.25">
      <c r="A25" s="30" t="s">
        <v>177</v>
      </c>
      <c r="B25" s="23">
        <f>B28+B27+B26</f>
        <v>6837.9690326874224</v>
      </c>
      <c r="C25" s="23">
        <f t="shared" ref="C25" si="10">C28+C27+C26</f>
        <v>100779.37702330056</v>
      </c>
      <c r="D25" s="23">
        <f t="shared" ref="D25" si="11">D28+D27+D26</f>
        <v>45566.072227002398</v>
      </c>
      <c r="E25" s="23"/>
      <c r="F25" s="23"/>
      <c r="G25" s="23"/>
      <c r="H25" s="23"/>
      <c r="J25" s="32"/>
      <c r="K25" s="32"/>
      <c r="L25" s="32"/>
    </row>
    <row r="26" spans="1:12" ht="9.9499999999999993" customHeight="1" x14ac:dyDescent="0.25">
      <c r="A26" s="1" t="s">
        <v>141</v>
      </c>
      <c r="B26" s="9">
        <v>855.23243561908043</v>
      </c>
      <c r="C26" s="9">
        <v>2637.5005585932918</v>
      </c>
      <c r="D26" s="9">
        <v>28842.256656995043</v>
      </c>
      <c r="E26" s="9"/>
      <c r="F26" s="9"/>
      <c r="G26" s="9"/>
      <c r="H26" s="9"/>
      <c r="J26" s="33"/>
      <c r="K26" s="33"/>
      <c r="L26" s="33"/>
    </row>
    <row r="27" spans="1:12" ht="9.9499999999999993" customHeight="1" x14ac:dyDescent="0.25">
      <c r="A27" s="1" t="s">
        <v>142</v>
      </c>
      <c r="B27" s="9">
        <v>85.487583472623584</v>
      </c>
      <c r="C27" s="9">
        <v>183.30894939228025</v>
      </c>
      <c r="D27" s="9">
        <v>1061.668188880248</v>
      </c>
      <c r="E27" s="9"/>
      <c r="F27" s="9"/>
      <c r="G27" s="9"/>
      <c r="H27" s="9"/>
      <c r="J27" s="33"/>
      <c r="K27" s="33"/>
      <c r="L27" s="33"/>
    </row>
    <row r="28" spans="1:12" ht="9.9499999999999993" customHeight="1" x14ac:dyDescent="0.25">
      <c r="A28" s="1" t="s">
        <v>143</v>
      </c>
      <c r="B28" s="9">
        <v>5897.2490135957187</v>
      </c>
      <c r="C28" s="9">
        <v>97958.567515314993</v>
      </c>
      <c r="D28" s="9">
        <v>15662.147381127108</v>
      </c>
      <c r="E28" s="9"/>
      <c r="F28" s="9"/>
      <c r="G28" s="9"/>
      <c r="H28" s="9"/>
      <c r="J28" s="33"/>
      <c r="K28" s="33"/>
      <c r="L28" s="33"/>
    </row>
    <row r="29" spans="1:12" s="31" customFormat="1" ht="9.9499999999999993" customHeight="1" x14ac:dyDescent="0.25">
      <c r="A29" s="30" t="s">
        <v>178</v>
      </c>
      <c r="B29" s="23">
        <f>B32+B31+B30</f>
        <v>5248.612369596045</v>
      </c>
      <c r="C29" s="23">
        <f t="shared" ref="C29" si="12">C32+C31+C30</f>
        <v>5599.6035024666617</v>
      </c>
      <c r="D29" s="23">
        <f t="shared" ref="D29" si="13">D32+D31+D30</f>
        <v>128056.85997991546</v>
      </c>
      <c r="E29" s="23"/>
      <c r="F29" s="23"/>
      <c r="G29" s="23"/>
      <c r="H29" s="23"/>
      <c r="J29" s="32"/>
      <c r="K29" s="32"/>
      <c r="L29" s="32"/>
    </row>
    <row r="30" spans="1:12" ht="9.9499999999999993" customHeight="1" x14ac:dyDescent="0.25">
      <c r="A30" s="1" t="s">
        <v>144</v>
      </c>
      <c r="B30" s="9">
        <v>3722.2865348563851</v>
      </c>
      <c r="C30" s="9">
        <v>4121.9819796041438</v>
      </c>
      <c r="D30" s="9">
        <v>73500.791684379816</v>
      </c>
      <c r="E30" s="9"/>
      <c r="F30" s="9"/>
      <c r="G30" s="9"/>
      <c r="H30" s="9"/>
      <c r="J30" s="33"/>
      <c r="K30" s="33"/>
      <c r="L30" s="33"/>
    </row>
    <row r="31" spans="1:12" ht="9.9499999999999993" customHeight="1" x14ac:dyDescent="0.25">
      <c r="A31" s="1" t="s">
        <v>145</v>
      </c>
      <c r="B31" s="9">
        <v>289.13383010000808</v>
      </c>
      <c r="C31" s="9">
        <v>780.10129837479371</v>
      </c>
      <c r="D31" s="9">
        <v>7816.8671454403348</v>
      </c>
      <c r="E31" s="9"/>
      <c r="F31" s="9"/>
      <c r="G31" s="9"/>
      <c r="H31" s="9"/>
      <c r="J31" s="33"/>
      <c r="K31" s="33"/>
      <c r="L31" s="33"/>
    </row>
    <row r="32" spans="1:12" ht="9.9499999999999993" customHeight="1" x14ac:dyDescent="0.25">
      <c r="A32" s="1" t="s">
        <v>146</v>
      </c>
      <c r="B32" s="9">
        <v>1237.1920046396519</v>
      </c>
      <c r="C32" s="9">
        <v>697.52022448772391</v>
      </c>
      <c r="D32" s="9">
        <v>46739.201150095301</v>
      </c>
      <c r="E32" s="9"/>
      <c r="F32" s="9"/>
      <c r="G32" s="9"/>
      <c r="H32" s="9"/>
      <c r="J32" s="33"/>
      <c r="K32" s="33"/>
      <c r="L32" s="33"/>
    </row>
    <row r="33" spans="1:12" s="31" customFormat="1" ht="9.9499999999999993" customHeight="1" x14ac:dyDescent="0.25">
      <c r="A33" s="30" t="s">
        <v>179</v>
      </c>
      <c r="B33" s="23">
        <f>B35+B34</f>
        <v>3781.6660058820562</v>
      </c>
      <c r="C33" s="23">
        <f t="shared" ref="C33" si="14">C35+C34</f>
        <v>3146.0139195201832</v>
      </c>
      <c r="D33" s="23">
        <f t="shared" ref="D33" si="15">D35+D34</f>
        <v>116941.56372954292</v>
      </c>
      <c r="E33" s="23"/>
      <c r="F33" s="23"/>
      <c r="G33" s="23"/>
      <c r="H33" s="23"/>
      <c r="J33" s="32"/>
      <c r="K33" s="32"/>
      <c r="L33" s="32"/>
    </row>
    <row r="34" spans="1:12" ht="9.9499999999999993" customHeight="1" x14ac:dyDescent="0.25">
      <c r="A34" s="1" t="s">
        <v>147</v>
      </c>
      <c r="B34" s="9">
        <v>1790.9167110795008</v>
      </c>
      <c r="C34" s="9">
        <v>1886.4720894553384</v>
      </c>
      <c r="D34" s="9">
        <v>39852.222183008264</v>
      </c>
      <c r="E34" s="9"/>
      <c r="F34" s="9"/>
      <c r="G34" s="9"/>
      <c r="H34" s="9"/>
      <c r="J34" s="33"/>
      <c r="K34" s="33"/>
      <c r="L34" s="33"/>
    </row>
    <row r="35" spans="1:12" ht="9.9499999999999993" customHeight="1" x14ac:dyDescent="0.25">
      <c r="A35" s="1" t="s">
        <v>148</v>
      </c>
      <c r="B35" s="9">
        <v>1990.7492948025554</v>
      </c>
      <c r="C35" s="9">
        <v>1259.5418300648448</v>
      </c>
      <c r="D35" s="9">
        <v>77089.341546534648</v>
      </c>
      <c r="E35" s="9"/>
      <c r="F35" s="9"/>
      <c r="G35" s="9"/>
      <c r="H35" s="9"/>
      <c r="J35" s="33"/>
      <c r="K35" s="33"/>
      <c r="L35" s="33"/>
    </row>
    <row r="36" spans="1:12" s="31" customFormat="1" ht="9.9499999999999993" customHeight="1" x14ac:dyDescent="0.25">
      <c r="A36" s="30" t="s">
        <v>180</v>
      </c>
      <c r="B36" s="23">
        <f>B37</f>
        <v>4331.8821692369684</v>
      </c>
      <c r="C36" s="23">
        <f t="shared" ref="C36" si="16">C37</f>
        <v>6624.7813725818551</v>
      </c>
      <c r="D36" s="23">
        <f t="shared" ref="D36" si="17">D37</f>
        <v>106658.96092266758</v>
      </c>
      <c r="E36" s="23"/>
      <c r="F36" s="23"/>
      <c r="G36" s="23"/>
      <c r="H36" s="23"/>
      <c r="J36" s="32"/>
      <c r="K36" s="32"/>
      <c r="L36" s="32"/>
    </row>
    <row r="37" spans="1:12" ht="9.9499999999999993" customHeight="1" x14ac:dyDescent="0.25">
      <c r="A37" s="1" t="s">
        <v>149</v>
      </c>
      <c r="B37" s="9">
        <v>4331.8821692369684</v>
      </c>
      <c r="C37" s="9">
        <v>6624.7813725818551</v>
      </c>
      <c r="D37" s="9">
        <v>106658.96092266758</v>
      </c>
      <c r="E37" s="9"/>
      <c r="F37" s="9"/>
      <c r="G37" s="9"/>
      <c r="H37" s="9"/>
      <c r="J37" s="33"/>
      <c r="K37" s="33"/>
      <c r="L37" s="33"/>
    </row>
    <row r="38" spans="1:12" s="31" customFormat="1" ht="9.9499999999999993" customHeight="1" x14ac:dyDescent="0.25">
      <c r="A38" s="30" t="s">
        <v>181</v>
      </c>
      <c r="B38" s="23">
        <f>B39</f>
        <v>14380.000000938759</v>
      </c>
      <c r="C38" s="23">
        <f t="shared" ref="C38" si="18">C39</f>
        <v>7566.4223498768333</v>
      </c>
      <c r="D38" s="23">
        <f t="shared" ref="D38" si="19">D39</f>
        <v>170045.91504467581</v>
      </c>
      <c r="E38" s="23"/>
      <c r="F38" s="23"/>
      <c r="G38" s="23"/>
      <c r="H38" s="23"/>
      <c r="J38" s="32"/>
      <c r="K38" s="32"/>
      <c r="L38" s="32"/>
    </row>
    <row r="39" spans="1:12" ht="9.9499999999999993" customHeight="1" x14ac:dyDescent="0.25">
      <c r="A39" s="1" t="s">
        <v>150</v>
      </c>
      <c r="B39" s="9">
        <v>14380.000000938759</v>
      </c>
      <c r="C39" s="9">
        <v>7566.4223498768333</v>
      </c>
      <c r="D39" s="9">
        <v>170045.91504467581</v>
      </c>
      <c r="E39" s="9"/>
      <c r="F39" s="9"/>
      <c r="G39" s="9"/>
      <c r="H39" s="9"/>
      <c r="J39" s="33"/>
      <c r="K39" s="33"/>
      <c r="L39" s="33"/>
    </row>
    <row r="40" spans="1:12" s="31" customFormat="1" ht="9.9499999999999993" customHeight="1" x14ac:dyDescent="0.25">
      <c r="A40" s="30" t="s">
        <v>182</v>
      </c>
      <c r="B40" s="23">
        <f>B42+B41</f>
        <v>20614.078752112342</v>
      </c>
      <c r="C40" s="23">
        <f t="shared" ref="C40" si="20">C42+C41</f>
        <v>51909.112081958134</v>
      </c>
      <c r="D40" s="23">
        <f t="shared" ref="D40" si="21">D42+D41</f>
        <v>165143.81494343461</v>
      </c>
      <c r="E40" s="23"/>
      <c r="F40" s="23"/>
      <c r="G40" s="23"/>
      <c r="H40" s="23"/>
      <c r="J40" s="32"/>
      <c r="K40" s="32"/>
      <c r="L40" s="32"/>
    </row>
    <row r="41" spans="1:12" ht="9.9499999999999993" customHeight="1" x14ac:dyDescent="0.25">
      <c r="A41" s="1" t="s">
        <v>151</v>
      </c>
      <c r="B41" s="9">
        <v>7946.183139617051</v>
      </c>
      <c r="C41" s="9">
        <v>23343.028058969339</v>
      </c>
      <c r="D41" s="9">
        <v>58697.204001336795</v>
      </c>
      <c r="E41" s="9"/>
      <c r="F41" s="9"/>
      <c r="G41" s="9"/>
      <c r="H41" s="9"/>
      <c r="J41" s="33"/>
      <c r="K41" s="33"/>
      <c r="L41" s="33"/>
    </row>
    <row r="42" spans="1:12" ht="9.9499999999999993" customHeight="1" x14ac:dyDescent="0.25">
      <c r="A42" s="1" t="s">
        <v>152</v>
      </c>
      <c r="B42" s="9">
        <v>12667.895612495289</v>
      </c>
      <c r="C42" s="9">
        <v>28566.084022988794</v>
      </c>
      <c r="D42" s="9">
        <v>106446.61094209783</v>
      </c>
      <c r="E42" s="9"/>
      <c r="F42" s="9"/>
      <c r="G42" s="9"/>
      <c r="H42" s="9"/>
      <c r="J42" s="33"/>
      <c r="K42" s="33"/>
      <c r="L42" s="33"/>
    </row>
    <row r="43" spans="1:12" s="31" customFormat="1" ht="9.9499999999999993" customHeight="1" x14ac:dyDescent="0.25">
      <c r="A43" s="30" t="s">
        <v>183</v>
      </c>
      <c r="B43" s="23">
        <f>B44</f>
        <v>1746.1348038868427</v>
      </c>
      <c r="C43" s="23">
        <f t="shared" ref="C43" si="22">C44</f>
        <v>6271.2580951296313</v>
      </c>
      <c r="D43" s="23">
        <f t="shared" ref="D43" si="23">D44</f>
        <v>10067.606969336815</v>
      </c>
      <c r="F43" s="23"/>
      <c r="G43" s="23"/>
      <c r="H43" s="23"/>
      <c r="J43" s="32"/>
      <c r="K43" s="32"/>
      <c r="L43" s="32"/>
    </row>
    <row r="44" spans="1:12" ht="9.9499999999999993" customHeight="1" x14ac:dyDescent="0.25">
      <c r="A44" s="1" t="s">
        <v>153</v>
      </c>
      <c r="B44" s="9">
        <v>1746.1348038868427</v>
      </c>
      <c r="C44" s="9">
        <v>6271.2580951296313</v>
      </c>
      <c r="D44" s="9">
        <v>10067.606969336815</v>
      </c>
      <c r="F44" s="9"/>
      <c r="G44" s="9"/>
      <c r="H44" s="9"/>
      <c r="J44" s="33"/>
      <c r="K44" s="33"/>
      <c r="L44" s="33"/>
    </row>
    <row r="45" spans="1:12" ht="9.9499999999999993" customHeight="1" x14ac:dyDescent="0.25">
      <c r="A45" s="3" t="s">
        <v>184</v>
      </c>
      <c r="B45" s="16">
        <v>336274.674417437</v>
      </c>
      <c r="C45" s="16">
        <v>1081992.2409877311</v>
      </c>
      <c r="D45" s="16">
        <v>5528759.6606228743</v>
      </c>
      <c r="F45" s="23"/>
      <c r="G45" s="23"/>
      <c r="H45" s="23"/>
      <c r="J45" s="32"/>
      <c r="K45" s="32"/>
      <c r="L45" s="32"/>
    </row>
    <row r="46" spans="1:12" ht="9.9499999999999993" customHeight="1" x14ac:dyDescent="0.25">
      <c r="A46" s="14" t="s">
        <v>185</v>
      </c>
      <c r="B46" s="14"/>
      <c r="C46" s="14"/>
      <c r="D46" s="14"/>
    </row>
    <row r="47" spans="1:12" ht="9.9499999999999993" customHeight="1" x14ac:dyDescent="0.25">
      <c r="A47" s="10" t="s">
        <v>169</v>
      </c>
    </row>
  </sheetData>
  <mergeCells count="4">
    <mergeCell ref="A2:A3"/>
    <mergeCell ref="B2:B3"/>
    <mergeCell ref="C2:C3"/>
    <mergeCell ref="D2:D3"/>
  </mergeCells>
  <pageMargins left="0.66929133858267698" right="0.70866141732283505" top="0.78740157480314998" bottom="0.78740157480314998" header="0.511811023622047" footer="0.511811023622047"/>
  <pageSetup paperSize="9" orientation="portrait" horizontalDpi="0" verticalDpi="0" r:id="rId1"/>
  <headerFooter>
    <oddFooter>&amp;L&amp;8ISTITUTO NAZIONALE DI STATISTICA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4"/>
  <sheetViews>
    <sheetView zoomScaleNormal="100" workbookViewId="0">
      <selection sqref="A1:B1"/>
    </sheetView>
  </sheetViews>
  <sheetFormatPr defaultRowHeight="12" customHeight="1" x14ac:dyDescent="0.25"/>
  <cols>
    <col min="1" max="1" width="58.85546875" style="10" customWidth="1"/>
    <col min="2" max="16384" width="9.140625" style="5"/>
  </cols>
  <sheetData>
    <row r="1" spans="1:2" ht="12" customHeight="1" x14ac:dyDescent="0.25">
      <c r="A1" s="48" t="s">
        <v>187</v>
      </c>
      <c r="B1" s="48"/>
    </row>
    <row r="2" spans="1:2" ht="12" hidden="1" customHeight="1" x14ac:dyDescent="0.25"/>
    <row r="3" spans="1:2" ht="12" customHeight="1" x14ac:dyDescent="0.25">
      <c r="A3" s="40" t="s">
        <v>157</v>
      </c>
      <c r="B3" s="46" t="s">
        <v>188</v>
      </c>
    </row>
    <row r="4" spans="1:2" ht="91.5" customHeight="1" x14ac:dyDescent="0.25">
      <c r="A4" s="41"/>
      <c r="B4" s="47"/>
    </row>
    <row r="5" spans="1:2" ht="9" x14ac:dyDescent="0.25">
      <c r="A5" s="27" t="s">
        <v>172</v>
      </c>
      <c r="B5" s="37"/>
    </row>
    <row r="6" spans="1:2" ht="9" x14ac:dyDescent="0.25">
      <c r="A6" s="38" t="s">
        <v>125</v>
      </c>
      <c r="B6" s="37"/>
    </row>
    <row r="7" spans="1:2" ht="12" customHeight="1" x14ac:dyDescent="0.25">
      <c r="A7" s="11" t="s">
        <v>0</v>
      </c>
      <c r="B7" s="12">
        <v>10267.391753179381</v>
      </c>
    </row>
    <row r="8" spans="1:2" ht="12" customHeight="1" x14ac:dyDescent="0.25">
      <c r="A8" s="6" t="s">
        <v>1</v>
      </c>
      <c r="B8" s="2">
        <v>5974.829594737871</v>
      </c>
    </row>
    <row r="9" spans="1:2" ht="12" customHeight="1" x14ac:dyDescent="0.25">
      <c r="A9" s="6" t="s">
        <v>2</v>
      </c>
      <c r="B9" s="2">
        <v>46434.662122301568</v>
      </c>
    </row>
    <row r="10" spans="1:2" ht="12" customHeight="1" x14ac:dyDescent="0.25">
      <c r="A10" s="6" t="s">
        <v>3</v>
      </c>
      <c r="B10" s="2">
        <v>24468.476430749219</v>
      </c>
    </row>
    <row r="11" spans="1:2" ht="12" customHeight="1" x14ac:dyDescent="0.25">
      <c r="A11" s="6" t="s">
        <v>4</v>
      </c>
      <c r="B11" s="2">
        <v>27242.840203798631</v>
      </c>
    </row>
    <row r="12" spans="1:2" ht="12" customHeight="1" x14ac:dyDescent="0.25">
      <c r="A12" s="6" t="s">
        <v>5</v>
      </c>
      <c r="B12" s="2">
        <v>35540.173843466051</v>
      </c>
    </row>
    <row r="13" spans="1:2" ht="12" customHeight="1" x14ac:dyDescent="0.25">
      <c r="A13" s="6" t="s">
        <v>6</v>
      </c>
      <c r="B13" s="2">
        <v>30890.250606714348</v>
      </c>
    </row>
    <row r="14" spans="1:2" ht="12" customHeight="1" x14ac:dyDescent="0.25">
      <c r="A14" s="30" t="s">
        <v>126</v>
      </c>
      <c r="B14" s="2"/>
    </row>
    <row r="15" spans="1:2" ht="12" customHeight="1" x14ac:dyDescent="0.25">
      <c r="A15" s="6" t="s">
        <v>7</v>
      </c>
      <c r="B15" s="2">
        <v>29232.999899669041</v>
      </c>
    </row>
    <row r="16" spans="1:2" ht="12" customHeight="1" x14ac:dyDescent="0.25">
      <c r="A16" s="6" t="s">
        <v>8</v>
      </c>
      <c r="B16" s="2">
        <v>67164.185718212626</v>
      </c>
    </row>
    <row r="17" spans="1:2" ht="12" customHeight="1" x14ac:dyDescent="0.25">
      <c r="A17" s="7" t="s">
        <v>9</v>
      </c>
      <c r="B17" s="2">
        <v>64712.488632323213</v>
      </c>
    </row>
    <row r="18" spans="1:2" ht="12" customHeight="1" x14ac:dyDescent="0.25">
      <c r="A18" s="7" t="s">
        <v>10</v>
      </c>
      <c r="B18" s="2">
        <v>81755.598573183044</v>
      </c>
    </row>
    <row r="19" spans="1:2" ht="12" customHeight="1" x14ac:dyDescent="0.25">
      <c r="A19" s="39" t="s">
        <v>127</v>
      </c>
      <c r="B19" s="2"/>
    </row>
    <row r="20" spans="1:2" ht="12" customHeight="1" x14ac:dyDescent="0.25">
      <c r="A20" s="7" t="s">
        <v>11</v>
      </c>
      <c r="B20" s="2">
        <v>33216.540976581688</v>
      </c>
    </row>
    <row r="21" spans="1:2" ht="12" customHeight="1" x14ac:dyDescent="0.25">
      <c r="A21" s="7" t="s">
        <v>12</v>
      </c>
      <c r="B21" s="2">
        <v>35792.267386874395</v>
      </c>
    </row>
    <row r="22" spans="1:2" ht="12" customHeight="1" x14ac:dyDescent="0.25">
      <c r="A22" s="7" t="s">
        <v>13</v>
      </c>
      <c r="B22" s="2">
        <v>73351.514593692889</v>
      </c>
    </row>
    <row r="23" spans="1:2" ht="12" customHeight="1" x14ac:dyDescent="0.25">
      <c r="A23" s="7" t="s">
        <v>14</v>
      </c>
      <c r="B23" s="2">
        <v>40444.538243314484</v>
      </c>
    </row>
    <row r="24" spans="1:2" ht="12" customHeight="1" x14ac:dyDescent="0.25">
      <c r="A24" s="27" t="s">
        <v>173</v>
      </c>
      <c r="B24" s="2"/>
    </row>
    <row r="25" spans="1:2" ht="12" customHeight="1" x14ac:dyDescent="0.25">
      <c r="A25" s="38" t="s">
        <v>128</v>
      </c>
      <c r="B25" s="2"/>
    </row>
    <row r="26" spans="1:2" ht="12" customHeight="1" x14ac:dyDescent="0.25">
      <c r="A26" s="7" t="s">
        <v>15</v>
      </c>
      <c r="B26" s="2">
        <v>9990.894137856083</v>
      </c>
    </row>
    <row r="27" spans="1:2" ht="12" customHeight="1" x14ac:dyDescent="0.25">
      <c r="A27" s="7" t="s">
        <v>16</v>
      </c>
      <c r="B27" s="2">
        <v>8536.9060333427697</v>
      </c>
    </row>
    <row r="28" spans="1:2" ht="12" customHeight="1" x14ac:dyDescent="0.25">
      <c r="A28" s="7" t="s">
        <v>17</v>
      </c>
      <c r="B28" s="2">
        <v>4260.0357569107828</v>
      </c>
    </row>
    <row r="29" spans="1:2" ht="12" customHeight="1" x14ac:dyDescent="0.25">
      <c r="A29" s="7" t="s">
        <v>18</v>
      </c>
      <c r="B29" s="2">
        <v>11514.392632063071</v>
      </c>
    </row>
    <row r="30" spans="1:2" ht="12" customHeight="1" x14ac:dyDescent="0.25">
      <c r="A30" s="7" t="s">
        <v>19</v>
      </c>
      <c r="B30" s="2">
        <v>5030.69401124873</v>
      </c>
    </row>
    <row r="31" spans="1:2" ht="12" customHeight="1" x14ac:dyDescent="0.25">
      <c r="A31" s="30" t="s">
        <v>129</v>
      </c>
      <c r="B31" s="2"/>
    </row>
    <row r="32" spans="1:2" ht="12" customHeight="1" x14ac:dyDescent="0.25">
      <c r="A32" s="7" t="s">
        <v>20</v>
      </c>
      <c r="B32" s="2">
        <v>429.4541646466098</v>
      </c>
    </row>
    <row r="33" spans="1:2" ht="12" customHeight="1" x14ac:dyDescent="0.25">
      <c r="A33" s="7" t="s">
        <v>21</v>
      </c>
      <c r="B33" s="2">
        <v>833.1489908359714</v>
      </c>
    </row>
    <row r="34" spans="1:2" ht="12" customHeight="1" x14ac:dyDescent="0.25">
      <c r="A34" s="7" t="s">
        <v>19</v>
      </c>
      <c r="B34" s="2">
        <v>1561.2194384582906</v>
      </c>
    </row>
    <row r="35" spans="1:2" ht="12" customHeight="1" x14ac:dyDescent="0.25">
      <c r="A35" s="30" t="s">
        <v>130</v>
      </c>
      <c r="B35" s="2"/>
    </row>
    <row r="36" spans="1:2" ht="12" customHeight="1" x14ac:dyDescent="0.25">
      <c r="A36" s="7" t="s">
        <v>22</v>
      </c>
      <c r="B36" s="2">
        <v>14111.449341802363</v>
      </c>
    </row>
    <row r="37" spans="1:2" ht="12" customHeight="1" x14ac:dyDescent="0.25">
      <c r="A37" s="7" t="s">
        <v>23</v>
      </c>
      <c r="B37" s="2">
        <v>2629.1096310895009</v>
      </c>
    </row>
    <row r="38" spans="1:2" ht="12" customHeight="1" x14ac:dyDescent="0.25">
      <c r="A38" s="30" t="s">
        <v>131</v>
      </c>
      <c r="B38" s="2"/>
    </row>
    <row r="39" spans="1:2" ht="12" customHeight="1" x14ac:dyDescent="0.25">
      <c r="A39" s="7" t="s">
        <v>24</v>
      </c>
      <c r="B39" s="2">
        <v>3369.7844944971398</v>
      </c>
    </row>
    <row r="40" spans="1:2" ht="12" customHeight="1" x14ac:dyDescent="0.25">
      <c r="A40" s="7" t="s">
        <v>25</v>
      </c>
      <c r="B40" s="2">
        <v>4092.7168607072022</v>
      </c>
    </row>
    <row r="41" spans="1:2" ht="12" customHeight="1" x14ac:dyDescent="0.25">
      <c r="A41" s="7" t="s">
        <v>26</v>
      </c>
      <c r="B41" s="2">
        <v>3317.4455210835122</v>
      </c>
    </row>
    <row r="42" spans="1:2" ht="12" customHeight="1" x14ac:dyDescent="0.25">
      <c r="A42" s="30" t="s">
        <v>174</v>
      </c>
      <c r="B42" s="2"/>
    </row>
    <row r="43" spans="1:2" ht="12" customHeight="1" x14ac:dyDescent="0.25">
      <c r="A43" s="30" t="s">
        <v>132</v>
      </c>
      <c r="B43" s="2"/>
    </row>
    <row r="44" spans="1:2" ht="12" customHeight="1" x14ac:dyDescent="0.25">
      <c r="A44" s="7" t="s">
        <v>27</v>
      </c>
      <c r="B44" s="2">
        <v>1031.5913756867888</v>
      </c>
    </row>
    <row r="45" spans="1:2" ht="12" customHeight="1" x14ac:dyDescent="0.25">
      <c r="A45" s="7" t="s">
        <v>28</v>
      </c>
      <c r="B45" s="2">
        <v>909.4977801211021</v>
      </c>
    </row>
    <row r="46" spans="1:2" ht="12" customHeight="1" x14ac:dyDescent="0.25">
      <c r="A46" s="7" t="s">
        <v>29</v>
      </c>
      <c r="B46" s="2">
        <v>1136.4055889386609</v>
      </c>
    </row>
    <row r="47" spans="1:2" ht="12" customHeight="1" x14ac:dyDescent="0.25">
      <c r="A47" s="7" t="s">
        <v>30</v>
      </c>
      <c r="B47" s="2">
        <v>445.41097411586833</v>
      </c>
    </row>
    <row r="48" spans="1:2" ht="12" customHeight="1" x14ac:dyDescent="0.25">
      <c r="A48" s="30" t="s">
        <v>133</v>
      </c>
      <c r="B48" s="2"/>
    </row>
    <row r="49" spans="1:2" ht="12" customHeight="1" x14ac:dyDescent="0.25">
      <c r="A49" s="7" t="s">
        <v>31</v>
      </c>
      <c r="B49" s="2">
        <v>3297.4088758971825</v>
      </c>
    </row>
    <row r="50" spans="1:2" ht="12" customHeight="1" x14ac:dyDescent="0.25">
      <c r="A50" s="7" t="s">
        <v>32</v>
      </c>
      <c r="B50" s="2">
        <v>2174.02512451655</v>
      </c>
    </row>
    <row r="51" spans="1:2" ht="12" customHeight="1" x14ac:dyDescent="0.25">
      <c r="A51" s="7" t="s">
        <v>33</v>
      </c>
      <c r="B51" s="2">
        <v>3242.2106950348534</v>
      </c>
    </row>
    <row r="52" spans="1:2" ht="12" customHeight="1" x14ac:dyDescent="0.25">
      <c r="A52" s="30" t="s">
        <v>134</v>
      </c>
      <c r="B52" s="2"/>
    </row>
    <row r="53" spans="1:2" ht="12" customHeight="1" x14ac:dyDescent="0.25">
      <c r="A53" s="7" t="s">
        <v>34</v>
      </c>
      <c r="B53" s="2">
        <v>645.68205648367439</v>
      </c>
    </row>
    <row r="54" spans="1:2" ht="12" customHeight="1" x14ac:dyDescent="0.25">
      <c r="A54" s="7" t="s">
        <v>35</v>
      </c>
      <c r="B54" s="2">
        <v>780.60150377324715</v>
      </c>
    </row>
    <row r="55" spans="1:2" ht="12" customHeight="1" x14ac:dyDescent="0.25">
      <c r="A55" s="7" t="s">
        <v>36</v>
      </c>
      <c r="B55" s="2">
        <v>819.65647924301743</v>
      </c>
    </row>
    <row r="56" spans="1:2" ht="12" customHeight="1" x14ac:dyDescent="0.25">
      <c r="A56" s="30" t="s">
        <v>135</v>
      </c>
      <c r="B56" s="2"/>
    </row>
    <row r="57" spans="1:2" ht="12" customHeight="1" x14ac:dyDescent="0.25">
      <c r="A57" s="7" t="s">
        <v>37</v>
      </c>
      <c r="B57" s="2">
        <v>2603.3261974466081</v>
      </c>
    </row>
    <row r="58" spans="1:2" ht="12" customHeight="1" x14ac:dyDescent="0.25">
      <c r="A58" s="7" t="s">
        <v>38</v>
      </c>
      <c r="B58" s="2">
        <v>2425.6819404811213</v>
      </c>
    </row>
    <row r="59" spans="1:2" ht="12" customHeight="1" x14ac:dyDescent="0.25">
      <c r="A59" s="7" t="s">
        <v>39</v>
      </c>
      <c r="B59" s="2">
        <v>4408.8342320646543</v>
      </c>
    </row>
    <row r="60" spans="1:2" ht="12" customHeight="1" x14ac:dyDescent="0.25">
      <c r="A60" s="7" t="s">
        <v>40</v>
      </c>
      <c r="B60" s="2">
        <v>5238.5139777748273</v>
      </c>
    </row>
    <row r="61" spans="1:2" ht="12" customHeight="1" x14ac:dyDescent="0.25">
      <c r="A61" s="7" t="s">
        <v>41</v>
      </c>
      <c r="B61" s="2">
        <v>1750.7800481312497</v>
      </c>
    </row>
    <row r="62" spans="1:2" ht="12" customHeight="1" x14ac:dyDescent="0.25">
      <c r="A62" s="7" t="s">
        <v>42</v>
      </c>
      <c r="B62" s="2">
        <v>3515.3288085338095</v>
      </c>
    </row>
    <row r="63" spans="1:2" ht="12" customHeight="1" x14ac:dyDescent="0.25">
      <c r="A63" s="7" t="s">
        <v>43</v>
      </c>
      <c r="B63" s="2">
        <v>10405.11502828753</v>
      </c>
    </row>
    <row r="64" spans="1:2" ht="12" customHeight="1" x14ac:dyDescent="0.25">
      <c r="A64" s="30" t="s">
        <v>175</v>
      </c>
      <c r="B64" s="2"/>
    </row>
    <row r="65" spans="1:2" ht="12" customHeight="1" x14ac:dyDescent="0.25">
      <c r="A65" s="30" t="s">
        <v>136</v>
      </c>
      <c r="B65" s="2"/>
    </row>
    <row r="66" spans="1:2" ht="12" customHeight="1" x14ac:dyDescent="0.25">
      <c r="A66" s="7" t="s">
        <v>44</v>
      </c>
      <c r="B66" s="2">
        <v>3465.7646566902035</v>
      </c>
    </row>
    <row r="67" spans="1:2" ht="12" customHeight="1" x14ac:dyDescent="0.25">
      <c r="A67" s="7" t="s">
        <v>45</v>
      </c>
      <c r="B67" s="2">
        <v>5980.9835568191174</v>
      </c>
    </row>
    <row r="68" spans="1:2" ht="12" customHeight="1" x14ac:dyDescent="0.25">
      <c r="A68" s="7" t="s">
        <v>46</v>
      </c>
      <c r="B68" s="2">
        <v>5037.773470420987</v>
      </c>
    </row>
    <row r="69" spans="1:2" ht="12" customHeight="1" x14ac:dyDescent="0.25">
      <c r="A69" s="7" t="s">
        <v>47</v>
      </c>
      <c r="B69" s="2">
        <v>6654.0904072123094</v>
      </c>
    </row>
    <row r="70" spans="1:2" ht="12" customHeight="1" x14ac:dyDescent="0.25">
      <c r="A70" s="7" t="s">
        <v>48</v>
      </c>
      <c r="B70" s="2">
        <v>9422.9681077622427</v>
      </c>
    </row>
    <row r="71" spans="1:2" ht="12" customHeight="1" x14ac:dyDescent="0.25">
      <c r="A71" s="7" t="s">
        <v>49</v>
      </c>
      <c r="B71" s="2">
        <v>3970.0800432203446</v>
      </c>
    </row>
    <row r="72" spans="1:2" ht="12" customHeight="1" x14ac:dyDescent="0.25">
      <c r="A72" s="7" t="s">
        <v>50</v>
      </c>
      <c r="B72" s="2">
        <v>13123.059133567647</v>
      </c>
    </row>
    <row r="73" spans="1:2" ht="12" customHeight="1" x14ac:dyDescent="0.25">
      <c r="A73" s="7" t="s">
        <v>51</v>
      </c>
      <c r="B73" s="2">
        <v>1257.4429588898201</v>
      </c>
    </row>
    <row r="74" spans="1:2" ht="12" customHeight="1" x14ac:dyDescent="0.25">
      <c r="A74" s="7" t="s">
        <v>52</v>
      </c>
      <c r="B74" s="2">
        <v>1364.1713221438963</v>
      </c>
    </row>
    <row r="75" spans="1:2" ht="12" customHeight="1" x14ac:dyDescent="0.25">
      <c r="A75" s="7" t="s">
        <v>53</v>
      </c>
      <c r="B75" s="2">
        <v>11037.352210501542</v>
      </c>
    </row>
    <row r="76" spans="1:2" ht="12" customHeight="1" x14ac:dyDescent="0.25">
      <c r="A76" s="7" t="s">
        <v>54</v>
      </c>
      <c r="B76" s="2">
        <v>6017.7723590564874</v>
      </c>
    </row>
    <row r="77" spans="1:2" ht="12" customHeight="1" x14ac:dyDescent="0.25">
      <c r="A77" s="7" t="s">
        <v>55</v>
      </c>
      <c r="B77" s="2">
        <v>4646.0965016648815</v>
      </c>
    </row>
    <row r="78" spans="1:2" ht="12" customHeight="1" x14ac:dyDescent="0.25">
      <c r="A78" s="7" t="s">
        <v>56</v>
      </c>
      <c r="B78" s="2">
        <v>3021.58455809215</v>
      </c>
    </row>
    <row r="79" spans="1:2" ht="12" customHeight="1" x14ac:dyDescent="0.25">
      <c r="A79" s="7" t="s">
        <v>57</v>
      </c>
      <c r="B79" s="2">
        <v>6041.501292074413</v>
      </c>
    </row>
    <row r="80" spans="1:2" ht="12" customHeight="1" x14ac:dyDescent="0.25">
      <c r="A80" s="30" t="s">
        <v>137</v>
      </c>
      <c r="B80" s="2"/>
    </row>
    <row r="81" spans="1:2" ht="12" customHeight="1" x14ac:dyDescent="0.25">
      <c r="A81" s="7" t="s">
        <v>58</v>
      </c>
      <c r="B81" s="2">
        <v>6350.3046463660276</v>
      </c>
    </row>
    <row r="82" spans="1:2" ht="12" customHeight="1" x14ac:dyDescent="0.25">
      <c r="A82" s="7" t="s">
        <v>59</v>
      </c>
      <c r="B82" s="2">
        <v>4548.361293726326</v>
      </c>
    </row>
    <row r="83" spans="1:2" ht="12" customHeight="1" x14ac:dyDescent="0.25">
      <c r="A83" s="7" t="s">
        <v>60</v>
      </c>
      <c r="B83" s="2">
        <v>3098.8351859950044</v>
      </c>
    </row>
    <row r="84" spans="1:2" ht="12" customHeight="1" x14ac:dyDescent="0.25">
      <c r="A84" s="7" t="s">
        <v>61</v>
      </c>
      <c r="B84" s="2">
        <v>5063.5384177208116</v>
      </c>
    </row>
    <row r="85" spans="1:2" ht="12" customHeight="1" x14ac:dyDescent="0.25">
      <c r="A85" s="30" t="s">
        <v>138</v>
      </c>
      <c r="B85" s="2"/>
    </row>
    <row r="86" spans="1:2" ht="12" customHeight="1" x14ac:dyDescent="0.25">
      <c r="A86" s="7" t="s">
        <v>62</v>
      </c>
      <c r="B86" s="2">
        <v>5270.0860003778207</v>
      </c>
    </row>
    <row r="87" spans="1:2" ht="12" customHeight="1" x14ac:dyDescent="0.25">
      <c r="A87" s="7" t="s">
        <v>63</v>
      </c>
      <c r="B87" s="2">
        <v>10860.590131536132</v>
      </c>
    </row>
    <row r="88" spans="1:2" ht="12" customHeight="1" x14ac:dyDescent="0.25">
      <c r="A88" s="30" t="s">
        <v>176</v>
      </c>
      <c r="B88" s="2"/>
    </row>
    <row r="89" spans="1:2" ht="12" customHeight="1" x14ac:dyDescent="0.25">
      <c r="A89" s="30" t="s">
        <v>139</v>
      </c>
      <c r="B89" s="2"/>
    </row>
    <row r="90" spans="1:2" ht="12" customHeight="1" x14ac:dyDescent="0.25">
      <c r="A90" s="7" t="s">
        <v>64</v>
      </c>
      <c r="B90" s="2">
        <v>5642.3535863139959</v>
      </c>
    </row>
    <row r="91" spans="1:2" ht="12" customHeight="1" x14ac:dyDescent="0.25">
      <c r="A91" s="7" t="s">
        <v>65</v>
      </c>
      <c r="B91" s="2">
        <v>668.18941495966817</v>
      </c>
    </row>
    <row r="92" spans="1:2" ht="12" customHeight="1" x14ac:dyDescent="0.25">
      <c r="A92" s="7" t="s">
        <v>66</v>
      </c>
      <c r="B92" s="2">
        <v>12776.801370602485</v>
      </c>
    </row>
    <row r="93" spans="1:2" ht="12" customHeight="1" x14ac:dyDescent="0.25">
      <c r="A93" s="7" t="s">
        <v>67</v>
      </c>
      <c r="B93" s="2">
        <v>2220.2003859394094</v>
      </c>
    </row>
    <row r="94" spans="1:2" ht="12" customHeight="1" x14ac:dyDescent="0.25">
      <c r="A94" s="7" t="s">
        <v>68</v>
      </c>
      <c r="B94" s="2">
        <v>5624.3195716022037</v>
      </c>
    </row>
    <row r="95" spans="1:2" ht="12" customHeight="1" x14ac:dyDescent="0.25">
      <c r="A95" s="7" t="s">
        <v>69</v>
      </c>
      <c r="B95" s="2">
        <v>4238.6532418914421</v>
      </c>
    </row>
    <row r="96" spans="1:2" ht="12" customHeight="1" x14ac:dyDescent="0.25">
      <c r="A96" s="7" t="s">
        <v>70</v>
      </c>
      <c r="B96" s="2">
        <v>4942.4697840828676</v>
      </c>
    </row>
    <row r="97" spans="1:2" ht="12" customHeight="1" x14ac:dyDescent="0.25">
      <c r="A97" s="30" t="s">
        <v>140</v>
      </c>
      <c r="B97" s="2"/>
    </row>
    <row r="98" spans="1:2" ht="12" customHeight="1" x14ac:dyDescent="0.25">
      <c r="A98" s="7" t="s">
        <v>71</v>
      </c>
      <c r="B98" s="2">
        <v>1426.1471876142277</v>
      </c>
    </row>
    <row r="99" spans="1:2" ht="12" customHeight="1" x14ac:dyDescent="0.25">
      <c r="A99" s="7" t="s">
        <v>72</v>
      </c>
      <c r="B99" s="2">
        <v>1361.8274753213266</v>
      </c>
    </row>
    <row r="100" spans="1:2" ht="12" customHeight="1" x14ac:dyDescent="0.25">
      <c r="A100" s="7" t="s">
        <v>73</v>
      </c>
      <c r="B100" s="2">
        <v>1573.0984106482636</v>
      </c>
    </row>
    <row r="101" spans="1:2" ht="12" customHeight="1" x14ac:dyDescent="0.25">
      <c r="A101" s="7" t="s">
        <v>74</v>
      </c>
      <c r="B101" s="2">
        <v>2944.5419396006641</v>
      </c>
    </row>
    <row r="102" spans="1:2" ht="12" customHeight="1" x14ac:dyDescent="0.25">
      <c r="A102" s="30" t="s">
        <v>177</v>
      </c>
      <c r="B102" s="2"/>
    </row>
    <row r="103" spans="1:2" ht="12" customHeight="1" x14ac:dyDescent="0.25">
      <c r="A103" s="30" t="s">
        <v>141</v>
      </c>
      <c r="B103" s="2"/>
    </row>
    <row r="104" spans="1:2" ht="12" customHeight="1" x14ac:dyDescent="0.25">
      <c r="A104" s="7" t="s">
        <v>75</v>
      </c>
      <c r="B104" s="2">
        <v>1493.3098248070251</v>
      </c>
    </row>
    <row r="105" spans="1:2" ht="12" customHeight="1" x14ac:dyDescent="0.25">
      <c r="A105" s="7" t="s">
        <v>76</v>
      </c>
      <c r="B105" s="2">
        <v>2571.2887156570055</v>
      </c>
    </row>
    <row r="106" spans="1:2" ht="12" customHeight="1" x14ac:dyDescent="0.25">
      <c r="A106" s="7" t="s">
        <v>77</v>
      </c>
      <c r="B106" s="2">
        <v>793.39498936868745</v>
      </c>
    </row>
    <row r="107" spans="1:2" ht="12" customHeight="1" x14ac:dyDescent="0.25">
      <c r="A107" s="7" t="s">
        <v>78</v>
      </c>
      <c r="B107" s="2">
        <v>1098.8546636996584</v>
      </c>
    </row>
    <row r="108" spans="1:2" ht="12" customHeight="1" x14ac:dyDescent="0.25">
      <c r="A108" s="7" t="s">
        <v>79</v>
      </c>
      <c r="B108" s="2">
        <v>1223.5340790042799</v>
      </c>
    </row>
    <row r="109" spans="1:2" ht="12" customHeight="1" x14ac:dyDescent="0.25">
      <c r="A109" s="7" t="s">
        <v>80</v>
      </c>
      <c r="B109" s="2">
        <v>1484.7335095801079</v>
      </c>
    </row>
    <row r="110" spans="1:2" ht="12" customHeight="1" x14ac:dyDescent="0.25">
      <c r="A110" s="7" t="s">
        <v>81</v>
      </c>
      <c r="B110" s="2">
        <v>1036.4998306776276</v>
      </c>
    </row>
    <row r="111" spans="1:2" ht="12" customHeight="1" x14ac:dyDescent="0.25">
      <c r="A111" s="7" t="s">
        <v>82</v>
      </c>
      <c r="B111" s="2">
        <v>1025.273065289947</v>
      </c>
    </row>
    <row r="112" spans="1:2" ht="12" customHeight="1" x14ac:dyDescent="0.25">
      <c r="A112" s="7" t="s">
        <v>83</v>
      </c>
      <c r="B112" s="2">
        <v>320.14783184168346</v>
      </c>
    </row>
    <row r="113" spans="1:2" ht="12" customHeight="1" x14ac:dyDescent="0.25">
      <c r="A113" s="7" t="s">
        <v>84</v>
      </c>
      <c r="B113" s="2">
        <v>1332.2984246334429</v>
      </c>
    </row>
    <row r="114" spans="1:2" ht="12" customHeight="1" x14ac:dyDescent="0.25">
      <c r="A114" s="7" t="s">
        <v>85</v>
      </c>
      <c r="B114" s="2">
        <v>8001.2517767484424</v>
      </c>
    </row>
    <row r="115" spans="1:2" ht="12" customHeight="1" x14ac:dyDescent="0.25">
      <c r="A115" s="7" t="s">
        <v>86</v>
      </c>
      <c r="B115" s="2">
        <v>2956.7017484324988</v>
      </c>
    </row>
    <row r="116" spans="1:2" ht="12" customHeight="1" x14ac:dyDescent="0.25">
      <c r="A116" s="7" t="s">
        <v>87</v>
      </c>
      <c r="B116" s="2">
        <v>4666.7187896097912</v>
      </c>
    </row>
    <row r="117" spans="1:2" ht="12" customHeight="1" x14ac:dyDescent="0.25">
      <c r="A117" s="30" t="s">
        <v>142</v>
      </c>
      <c r="B117" s="2"/>
    </row>
    <row r="118" spans="1:2" ht="12" customHeight="1" x14ac:dyDescent="0.25">
      <c r="A118" s="7" t="s">
        <v>88</v>
      </c>
      <c r="B118" s="2">
        <v>420.87676014887683</v>
      </c>
    </row>
    <row r="119" spans="1:2" ht="12" customHeight="1" x14ac:dyDescent="0.25">
      <c r="A119" s="7" t="s">
        <v>89</v>
      </c>
      <c r="B119" s="2">
        <v>124.05156911813802</v>
      </c>
    </row>
    <row r="120" spans="1:2" ht="12" customHeight="1" x14ac:dyDescent="0.25">
      <c r="A120" s="7" t="s">
        <v>90</v>
      </c>
      <c r="B120" s="2">
        <v>1320.449880668062</v>
      </c>
    </row>
    <row r="121" spans="1:2" ht="12" customHeight="1" x14ac:dyDescent="0.25">
      <c r="A121" s="7" t="s">
        <v>91</v>
      </c>
      <c r="B121" s="2">
        <v>330.6956110028525</v>
      </c>
    </row>
    <row r="122" spans="1:2" ht="12" customHeight="1" x14ac:dyDescent="0.25">
      <c r="A122" s="30" t="s">
        <v>143</v>
      </c>
      <c r="B122" s="2"/>
    </row>
    <row r="123" spans="1:2" ht="12" customHeight="1" x14ac:dyDescent="0.25">
      <c r="A123" s="7" t="s">
        <v>92</v>
      </c>
      <c r="B123" s="2">
        <v>4666.3055597168786</v>
      </c>
    </row>
    <row r="124" spans="1:2" ht="12" customHeight="1" x14ac:dyDescent="0.25">
      <c r="A124" s="7" t="s">
        <v>93</v>
      </c>
      <c r="B124" s="2">
        <v>5095.5573462437051</v>
      </c>
    </row>
    <row r="125" spans="1:2" ht="12" customHeight="1" x14ac:dyDescent="0.25">
      <c r="A125" s="30" t="s">
        <v>178</v>
      </c>
      <c r="B125" s="2"/>
    </row>
    <row r="126" spans="1:2" ht="12" customHeight="1" x14ac:dyDescent="0.25">
      <c r="A126" s="30" t="s">
        <v>144</v>
      </c>
      <c r="B126" s="2"/>
    </row>
    <row r="127" spans="1:2" ht="12" customHeight="1" x14ac:dyDescent="0.25">
      <c r="A127" s="7" t="s">
        <v>94</v>
      </c>
      <c r="B127" s="2">
        <v>4008.7394331026862</v>
      </c>
    </row>
    <row r="128" spans="1:2" ht="12" customHeight="1" x14ac:dyDescent="0.25">
      <c r="A128" s="7" t="s">
        <v>95</v>
      </c>
      <c r="B128" s="2">
        <v>9824.348617432317</v>
      </c>
    </row>
    <row r="129" spans="1:2" ht="12" customHeight="1" x14ac:dyDescent="0.25">
      <c r="A129" s="7" t="s">
        <v>96</v>
      </c>
      <c r="B129" s="2">
        <v>7170.0297584949421</v>
      </c>
    </row>
    <row r="130" spans="1:2" ht="12" customHeight="1" x14ac:dyDescent="0.25">
      <c r="A130" s="7" t="s">
        <v>97</v>
      </c>
      <c r="B130" s="2">
        <v>7566.5731699469452</v>
      </c>
    </row>
    <row r="131" spans="1:2" ht="12" customHeight="1" x14ac:dyDescent="0.25">
      <c r="A131" s="7" t="s">
        <v>98</v>
      </c>
      <c r="B131" s="2">
        <v>4585.0440762541512</v>
      </c>
    </row>
    <row r="132" spans="1:2" ht="12" customHeight="1" x14ac:dyDescent="0.25">
      <c r="A132" s="30" t="s">
        <v>145</v>
      </c>
      <c r="B132" s="2"/>
    </row>
    <row r="133" spans="1:2" ht="12" customHeight="1" x14ac:dyDescent="0.25">
      <c r="A133" s="7" t="s">
        <v>99</v>
      </c>
      <c r="B133" s="2">
        <v>2537.6962028507869</v>
      </c>
    </row>
    <row r="134" spans="1:2" ht="12" customHeight="1" x14ac:dyDescent="0.25">
      <c r="A134" s="7" t="s">
        <v>100</v>
      </c>
      <c r="B134" s="2">
        <v>6061.5108185074714</v>
      </c>
    </row>
    <row r="135" spans="1:2" ht="12" customHeight="1" x14ac:dyDescent="0.25">
      <c r="A135" s="7" t="s">
        <v>101</v>
      </c>
      <c r="B135" s="2">
        <v>3890.3218537809489</v>
      </c>
    </row>
    <row r="136" spans="1:2" ht="12" customHeight="1" x14ac:dyDescent="0.25">
      <c r="A136" s="30" t="s">
        <v>146</v>
      </c>
      <c r="B136" s="2"/>
    </row>
    <row r="137" spans="1:2" ht="12" customHeight="1" x14ac:dyDescent="0.25">
      <c r="A137" s="7" t="s">
        <v>102</v>
      </c>
      <c r="B137" s="2">
        <v>1764.66306963642</v>
      </c>
    </row>
    <row r="138" spans="1:2" ht="12" customHeight="1" x14ac:dyDescent="0.25">
      <c r="A138" s="7" t="s">
        <v>103</v>
      </c>
      <c r="B138" s="2">
        <v>1370.198448770067</v>
      </c>
    </row>
    <row r="139" spans="1:2" ht="12" customHeight="1" x14ac:dyDescent="0.25">
      <c r="A139" s="30" t="s">
        <v>179</v>
      </c>
      <c r="B139" s="2"/>
    </row>
    <row r="140" spans="1:2" ht="12" customHeight="1" x14ac:dyDescent="0.25">
      <c r="A140" s="30" t="s">
        <v>147</v>
      </c>
      <c r="B140" s="2"/>
    </row>
    <row r="141" spans="1:2" ht="12" customHeight="1" x14ac:dyDescent="0.25">
      <c r="A141" s="7" t="s">
        <v>104</v>
      </c>
      <c r="B141" s="2">
        <v>5462.7123490138929</v>
      </c>
    </row>
    <row r="142" spans="1:2" ht="12" customHeight="1" x14ac:dyDescent="0.25">
      <c r="A142" s="7" t="s">
        <v>105</v>
      </c>
      <c r="B142" s="2">
        <v>10129.624105710007</v>
      </c>
    </row>
    <row r="143" spans="1:2" ht="12" customHeight="1" x14ac:dyDescent="0.25">
      <c r="A143" s="7" t="s">
        <v>106</v>
      </c>
      <c r="B143" s="2">
        <v>9419.6248580652173</v>
      </c>
    </row>
    <row r="144" spans="1:2" ht="12" customHeight="1" x14ac:dyDescent="0.25">
      <c r="A144" s="30" t="s">
        <v>148</v>
      </c>
      <c r="B144" s="2"/>
    </row>
    <row r="145" spans="1:2" ht="12" customHeight="1" x14ac:dyDescent="0.25">
      <c r="A145" s="7" t="s">
        <v>107</v>
      </c>
      <c r="B145" s="2">
        <v>19953.739836982641</v>
      </c>
    </row>
    <row r="146" spans="1:2" ht="12" customHeight="1" x14ac:dyDescent="0.25">
      <c r="A146" s="7" t="s">
        <v>108</v>
      </c>
      <c r="B146" s="2">
        <v>23006.405672068457</v>
      </c>
    </row>
    <row r="147" spans="1:2" ht="12" customHeight="1" x14ac:dyDescent="0.25">
      <c r="A147" s="7" t="s">
        <v>109</v>
      </c>
      <c r="B147" s="2">
        <v>8796.3275698872294</v>
      </c>
    </row>
    <row r="148" spans="1:2" ht="12" customHeight="1" x14ac:dyDescent="0.25">
      <c r="A148" s="7" t="s">
        <v>110</v>
      </c>
      <c r="B148" s="2">
        <v>17946.099375988648</v>
      </c>
    </row>
    <row r="149" spans="1:2" ht="12" customHeight="1" x14ac:dyDescent="0.25">
      <c r="A149" s="7" t="s">
        <v>111</v>
      </c>
      <c r="B149" s="2">
        <v>1054.8120645943764</v>
      </c>
    </row>
    <row r="150" spans="1:2" ht="12" customHeight="1" x14ac:dyDescent="0.25">
      <c r="A150" s="30" t="s">
        <v>180</v>
      </c>
      <c r="B150" s="2"/>
    </row>
    <row r="151" spans="1:2" ht="12" customHeight="1" x14ac:dyDescent="0.25">
      <c r="A151" s="30" t="s">
        <v>149</v>
      </c>
      <c r="B151" s="2"/>
    </row>
    <row r="152" spans="1:2" ht="12" customHeight="1" x14ac:dyDescent="0.25">
      <c r="A152" s="7" t="s">
        <v>112</v>
      </c>
      <c r="B152" s="2">
        <v>3761.644161635711</v>
      </c>
    </row>
    <row r="153" spans="1:2" ht="12" customHeight="1" x14ac:dyDescent="0.25">
      <c r="A153" s="7" t="s">
        <v>113</v>
      </c>
      <c r="B153" s="2">
        <v>1692.4425293714069</v>
      </c>
    </row>
    <row r="154" spans="1:2" ht="12" customHeight="1" x14ac:dyDescent="0.25">
      <c r="A154" s="7" t="s">
        <v>114</v>
      </c>
      <c r="B154" s="2">
        <v>2278.251473023774</v>
      </c>
    </row>
    <row r="155" spans="1:2" ht="12" customHeight="1" x14ac:dyDescent="0.25">
      <c r="A155" s="7" t="s">
        <v>115</v>
      </c>
      <c r="B155" s="2">
        <v>5092.2030688676523</v>
      </c>
    </row>
    <row r="156" spans="1:2" ht="12" customHeight="1" x14ac:dyDescent="0.25">
      <c r="A156" s="7" t="s">
        <v>116</v>
      </c>
      <c r="B156" s="2">
        <v>689.5704019677122</v>
      </c>
    </row>
    <row r="157" spans="1:2" ht="12" customHeight="1" x14ac:dyDescent="0.25">
      <c r="A157" s="7" t="s">
        <v>117</v>
      </c>
      <c r="B157" s="2">
        <v>5086.8114833822083</v>
      </c>
    </row>
    <row r="158" spans="1:2" ht="12" customHeight="1" x14ac:dyDescent="0.25">
      <c r="A158" s="30" t="s">
        <v>181</v>
      </c>
      <c r="B158" s="2"/>
    </row>
    <row r="159" spans="1:2" ht="12" customHeight="1" x14ac:dyDescent="0.25">
      <c r="A159" s="30" t="s">
        <v>150</v>
      </c>
      <c r="B159" s="2"/>
    </row>
    <row r="160" spans="1:2" ht="12" customHeight="1" x14ac:dyDescent="0.25">
      <c r="A160" s="7" t="s">
        <v>118</v>
      </c>
      <c r="B160" s="2">
        <v>4680.8868539610276</v>
      </c>
    </row>
    <row r="161" spans="1:2" ht="12" customHeight="1" x14ac:dyDescent="0.25">
      <c r="A161" s="7" t="s">
        <v>119</v>
      </c>
      <c r="B161" s="2">
        <v>8736.906691304479</v>
      </c>
    </row>
    <row r="162" spans="1:2" ht="12" customHeight="1" x14ac:dyDescent="0.25">
      <c r="A162" s="7" t="s">
        <v>120</v>
      </c>
      <c r="B162" s="2">
        <v>19825.841346688685</v>
      </c>
    </row>
    <row r="163" spans="1:2" ht="12" customHeight="1" x14ac:dyDescent="0.25">
      <c r="A163" s="30" t="s">
        <v>182</v>
      </c>
      <c r="B163" s="2"/>
    </row>
    <row r="164" spans="1:2" ht="12" customHeight="1" x14ac:dyDescent="0.25">
      <c r="A164" s="30" t="s">
        <v>151</v>
      </c>
      <c r="B164" s="2"/>
    </row>
    <row r="165" spans="1:2" ht="12" customHeight="1" x14ac:dyDescent="0.25">
      <c r="A165" s="7" t="s">
        <v>121</v>
      </c>
      <c r="B165" s="2">
        <v>8728.5068790582718</v>
      </c>
    </row>
    <row r="166" spans="1:2" ht="12" customHeight="1" x14ac:dyDescent="0.25">
      <c r="A166" s="7" t="s">
        <v>122</v>
      </c>
      <c r="B166" s="2">
        <v>1902.2220770633264</v>
      </c>
    </row>
    <row r="167" spans="1:2" ht="12" customHeight="1" x14ac:dyDescent="0.25">
      <c r="A167" s="30" t="s">
        <v>152</v>
      </c>
      <c r="B167" s="2"/>
    </row>
    <row r="168" spans="1:2" ht="12" customHeight="1" x14ac:dyDescent="0.25">
      <c r="A168" s="7" t="s">
        <v>123</v>
      </c>
      <c r="B168" s="2">
        <v>12235.554479788852</v>
      </c>
    </row>
    <row r="169" spans="1:2" ht="12" customHeight="1" x14ac:dyDescent="0.25">
      <c r="A169" s="7" t="s">
        <v>124</v>
      </c>
      <c r="B169" s="2">
        <v>6841.0066883658601</v>
      </c>
    </row>
    <row r="170" spans="1:2" ht="12" customHeight="1" x14ac:dyDescent="0.25">
      <c r="A170" s="30" t="s">
        <v>183</v>
      </c>
      <c r="B170" s="2"/>
    </row>
    <row r="171" spans="1:2" ht="12" customHeight="1" x14ac:dyDescent="0.25">
      <c r="A171" s="7" t="s">
        <v>158</v>
      </c>
      <c r="B171" s="2">
        <v>6910.475075138078</v>
      </c>
    </row>
    <row r="172" spans="1:2" ht="12" customHeight="1" x14ac:dyDescent="0.25">
      <c r="A172" s="7" t="s">
        <v>159</v>
      </c>
      <c r="B172" s="2">
        <v>1683.2202354840394</v>
      </c>
    </row>
    <row r="173" spans="1:2" ht="12" customHeight="1" x14ac:dyDescent="0.25">
      <c r="A173" s="7" t="s">
        <v>160</v>
      </c>
      <c r="B173" s="2">
        <v>460.32061792761692</v>
      </c>
    </row>
    <row r="174" spans="1:2" ht="12" customHeight="1" x14ac:dyDescent="0.25">
      <c r="A174" s="7" t="s">
        <v>161</v>
      </c>
      <c r="B174" s="2">
        <v>747.89411779964985</v>
      </c>
    </row>
    <row r="175" spans="1:2" ht="12" customHeight="1" x14ac:dyDescent="0.25">
      <c r="A175" s="7" t="s">
        <v>162</v>
      </c>
      <c r="B175" s="2">
        <v>1054.7494338673325</v>
      </c>
    </row>
    <row r="176" spans="1:2" ht="12" customHeight="1" x14ac:dyDescent="0.25">
      <c r="A176" s="7" t="s">
        <v>163</v>
      </c>
      <c r="B176" s="2">
        <v>3921.6854539279143</v>
      </c>
    </row>
    <row r="177" spans="1:2" ht="12" customHeight="1" x14ac:dyDescent="0.25">
      <c r="A177" s="7" t="s">
        <v>164</v>
      </c>
      <c r="B177" s="2">
        <v>7972.4840112611146</v>
      </c>
    </row>
    <row r="178" spans="1:2" ht="12" customHeight="1" x14ac:dyDescent="0.25">
      <c r="A178" s="7" t="s">
        <v>165</v>
      </c>
      <c r="B178" s="2">
        <v>427.7816360375615</v>
      </c>
    </row>
    <row r="179" spans="1:2" ht="12" customHeight="1" x14ac:dyDescent="0.25">
      <c r="A179" s="7" t="s">
        <v>166</v>
      </c>
      <c r="B179" s="2">
        <v>885.19672715245235</v>
      </c>
    </row>
    <row r="180" spans="1:2" ht="12" customHeight="1" x14ac:dyDescent="0.25">
      <c r="A180" s="7" t="s">
        <v>167</v>
      </c>
      <c r="B180" s="2">
        <v>1437.5304623229488</v>
      </c>
    </row>
    <row r="181" spans="1:2" ht="12" customHeight="1" x14ac:dyDescent="0.25">
      <c r="A181" s="7" t="s">
        <v>168</v>
      </c>
      <c r="B181" s="2">
        <v>162.14172035469744</v>
      </c>
    </row>
    <row r="182" spans="1:2" ht="12" customHeight="1" x14ac:dyDescent="0.25">
      <c r="A182" s="15" t="s">
        <v>190</v>
      </c>
      <c r="B182" s="16">
        <v>336274.674417437</v>
      </c>
    </row>
    <row r="183" spans="1:2" ht="12" customHeight="1" x14ac:dyDescent="0.15">
      <c r="A183" s="4" t="s">
        <v>156</v>
      </c>
      <c r="B183" s="14"/>
    </row>
    <row r="184" spans="1:2" ht="12" customHeight="1" x14ac:dyDescent="0.25">
      <c r="A184" s="10" t="s">
        <v>189</v>
      </c>
    </row>
  </sheetData>
  <mergeCells count="3">
    <mergeCell ref="A3:A4"/>
    <mergeCell ref="B3:B4"/>
    <mergeCell ref="A1:B1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Tavola 8.1</vt:lpstr>
      <vt:lpstr>Tavola 8.2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MC. Caramaschi</dc:creator>
  <cp:lastModifiedBy>Giovanna Dessi</cp:lastModifiedBy>
  <dcterms:created xsi:type="dcterms:W3CDTF">2019-03-18T09:35:22Z</dcterms:created>
  <dcterms:modified xsi:type="dcterms:W3CDTF">2019-04-11T13:59:41Z</dcterms:modified>
</cp:coreProperties>
</file>