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CSE\forze_armate\2020_09_08_Post riunione e feedback tavole e report - DIFFUSIONE\F.A. appendice statistica - rev\"/>
    </mc:Choice>
  </mc:AlternateContent>
  <bookViews>
    <workbookView xWindow="-120" yWindow="-120" windowWidth="29040" windowHeight="15840" activeTab="1"/>
  </bookViews>
  <sheets>
    <sheet name="Tav.4.3 2017" sheetId="3" r:id="rId1"/>
    <sheet name="Tav.4.3.a 2015" sheetId="4" r:id="rId2"/>
  </sheets>
  <definedNames>
    <definedName name="DatiEsterni_1" localSheetId="0">'Tav.4.3 2017'!$A$2:$C$25</definedName>
    <definedName name="DatiEsterni_1" localSheetId="1">'Tav.4.3.a 2015'!$A$2:$F$5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24" i="4" l="1"/>
  <c r="AE23" i="4"/>
  <c r="AE22" i="4"/>
  <c r="AE17" i="4"/>
  <c r="AE16" i="4"/>
  <c r="AE15" i="4"/>
  <c r="AE14" i="4"/>
  <c r="AE9" i="4"/>
  <c r="AE8" i="4"/>
  <c r="AE7" i="4"/>
  <c r="AE5" i="4"/>
  <c r="AF22" i="3" l="1"/>
  <c r="AF21" i="3"/>
  <c r="AF20" i="3"/>
  <c r="AF19" i="3"/>
  <c r="AF16" i="3"/>
  <c r="AF15" i="3"/>
  <c r="AF14" i="3"/>
  <c r="AF13" i="3"/>
  <c r="AF12" i="3"/>
  <c r="AF11" i="3"/>
  <c r="AF7" i="3"/>
  <c r="AF6" i="3"/>
  <c r="AF5" i="3"/>
  <c r="AF4" i="3"/>
</calcChain>
</file>

<file path=xl/connections.xml><?xml version="1.0" encoding="utf-8"?>
<connections xmlns="http://schemas.openxmlformats.org/spreadsheetml/2006/main">
  <connection id="1" name="Connessione11" type="4" refreshedVersion="5" background="1" saveData="1">
    <webPr sourceData="1" parsePre="1" consecutive="1" xl2000="1" url="file://C:\Users\macchia\AppData\Local\Temp\SAS Temporary Files\_TD3956_PC79230_\sashtml.htm#IDX27" htmlTables="1">
      <tables count="1">
        <x v="58"/>
      </tables>
    </webPr>
  </connection>
  <connection id="2" name="Connessione2" type="4" refreshedVersion="5" background="1" saveData="1">
    <webPr sourceData="1" parsePre="1" consecutive="1" xl2000="1" url="file://C:\Users\macchia\AppData\Local\Temp\SAS Temporary Files\_TD6156_PC79230_\sashtml.htm#IDX6" htmlTables="1">
      <tables count="1">
        <x v="16"/>
      </tables>
    </webPr>
  </connection>
</connections>
</file>

<file path=xl/sharedStrings.xml><?xml version="1.0" encoding="utf-8"?>
<sst xmlns="http://schemas.openxmlformats.org/spreadsheetml/2006/main" count="234" uniqueCount="74">
  <si>
    <t>NORD Ovest</t>
  </si>
  <si>
    <t>Lombardia</t>
  </si>
  <si>
    <t>Nord_EST</t>
  </si>
  <si>
    <t>Veneto</t>
  </si>
  <si>
    <t>Friuli-Venezia Giulia</t>
  </si>
  <si>
    <t>Emilia-Romagna</t>
  </si>
  <si>
    <t>CENTRO</t>
  </si>
  <si>
    <t>Toscana</t>
  </si>
  <si>
    <t>Marche</t>
  </si>
  <si>
    <t>Lazio</t>
  </si>
  <si>
    <t>SUD</t>
  </si>
  <si>
    <t>Campania</t>
  </si>
  <si>
    <t>Puglia</t>
  </si>
  <si>
    <t>ISOLE</t>
  </si>
  <si>
    <t>Sicilia</t>
  </si>
  <si>
    <t>Sardegna</t>
  </si>
  <si>
    <t>84_22_004</t>
  </si>
  <si>
    <t>Concorsi per la salvaguardia delle libere istituzioni/ordine pubblico (Difesa)</t>
  </si>
  <si>
    <t>Piemonte</t>
  </si>
  <si>
    <t>Valle d Aosta</t>
  </si>
  <si>
    <t>Liguria</t>
  </si>
  <si>
    <t>Bolzano</t>
  </si>
  <si>
    <t>Umbria</t>
  </si>
  <si>
    <t>Abruzzo</t>
  </si>
  <si>
    <t>Calabria</t>
  </si>
  <si>
    <t>84_22_005</t>
  </si>
  <si>
    <t>Concorsi per pubbliche calamità (Difesa)</t>
  </si>
  <si>
    <t>Molise</t>
  </si>
  <si>
    <t>Basilicata</t>
  </si>
  <si>
    <t>84_22_006</t>
  </si>
  <si>
    <t>Concorsi per straordinaria necessità ed urgenza (Difesa)</t>
  </si>
  <si>
    <t>Trento</t>
  </si>
  <si>
    <t>EXTRA REGIO</t>
  </si>
  <si>
    <t>84_22_101</t>
  </si>
  <si>
    <t>Prestazioni sanitarie ambulatoriali (Difesa)</t>
  </si>
  <si>
    <t>.</t>
  </si>
  <si>
    <t>84_22_102</t>
  </si>
  <si>
    <t>Prestazioni sanitarie ospedaliere (Difesa)</t>
  </si>
  <si>
    <t>84_22_103</t>
  </si>
  <si>
    <t>Visite di idoneità (Difesa)</t>
  </si>
  <si>
    <t>84_22_104</t>
  </si>
  <si>
    <t>Ricoveri ospedalieri (Difesa)</t>
  </si>
  <si>
    <t>84_22_205</t>
  </si>
  <si>
    <t>Erogazione di formazione secondaria superiore (Difesa)</t>
  </si>
  <si>
    <t>84_22_301</t>
  </si>
  <si>
    <t>Interventi di bonifica ordigni (Difesa)</t>
  </si>
  <si>
    <t>84_22_302</t>
  </si>
  <si>
    <t>Stazioni meteorologiche (Difesa)</t>
  </si>
  <si>
    <t>84_22_305</t>
  </si>
  <si>
    <t>Asili nido (Difesa)</t>
  </si>
  <si>
    <t>Servizi operativi</t>
  </si>
  <si>
    <t>Attività sanitarie</t>
  </si>
  <si>
    <t>Altri servizi</t>
  </si>
  <si>
    <t>Totale nazionale</t>
  </si>
  <si>
    <t>Personale impegnato</t>
  </si>
  <si>
    <t xml:space="preserve">Numero Utenti </t>
  </si>
  <si>
    <t>Numero di Prestazioni</t>
  </si>
  <si>
    <t>Valle 
d' Aosta</t>
  </si>
  <si>
    <t>Servizi erogati</t>
  </si>
  <si>
    <t>Nord Ovest</t>
  </si>
  <si>
    <t>Nord est</t>
  </si>
  <si>
    <t>Centro</t>
  </si>
  <si>
    <t>Sud</t>
  </si>
  <si>
    <t>Isole</t>
  </si>
  <si>
    <t>Totale Nazionale</t>
  </si>
  <si>
    <t>Calcolato</t>
  </si>
  <si>
    <t>Numero di prestazioni</t>
  </si>
  <si>
    <t xml:space="preserve">Centro </t>
  </si>
  <si>
    <t xml:space="preserve">Attività sanitarie </t>
  </si>
  <si>
    <t>Numero di utenti</t>
  </si>
  <si>
    <t>Tavola 4.3 DIFESA -  Servizi per Ripartizione geografica e regione _ Anno 2017 *</t>
  </si>
  <si>
    <t>Tavola 4.3_a  COMPARTO DIFESA -  Servizi per Ripartizione geografica e regione _ Anno 2015 *</t>
  </si>
  <si>
    <r>
      <rPr>
        <b/>
        <sz val="11"/>
        <rFont val="Calibri"/>
        <family val="2"/>
        <scheme val="minor"/>
      </rPr>
      <t xml:space="preserve">* </t>
    </r>
    <r>
      <rPr>
        <sz val="11"/>
        <rFont val="Calibri"/>
        <family val="2"/>
        <scheme val="minor"/>
      </rPr>
      <t xml:space="preserve"> I servizi diffusi nel presente Report sono erogati congiuntamente dal personale militare e civile del Ministero della Difesa</t>
    </r>
  </si>
  <si>
    <r>
      <t xml:space="preserve"> </t>
    </r>
    <r>
      <rPr>
        <b/>
        <sz val="1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I servizi diffusi nel presente Report sono erogati congiuntamente dal personale militare e civile del Ministero della Difesa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</si>
</sst>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/>
    <xf numFmtId="0" fontId="2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4" fillId="0" borderId="0" xfId="0" applyFont="1" applyFill="1"/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/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3" fontId="2" fillId="0" borderId="1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DatiEsterni_1" growShrinkType="overwriteClear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iEsterni_1" growShrinkType="overwriteClear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topLeftCell="A14" workbookViewId="0">
      <selection activeCell="G28" sqref="G28"/>
    </sheetView>
  </sheetViews>
  <sheetFormatPr defaultRowHeight="15" x14ac:dyDescent="0.25"/>
  <cols>
    <col min="1" max="1" width="11.28515625" style="5" customWidth="1"/>
    <col min="2" max="2" width="28.85546875" style="2" customWidth="1"/>
    <col min="3" max="3" width="12.28515625" style="5" customWidth="1"/>
    <col min="4" max="4" width="9.85546875" style="5" customWidth="1"/>
    <col min="5" max="5" width="8.42578125" style="5" customWidth="1"/>
    <col min="6" max="6" width="10.5703125" style="5" customWidth="1"/>
    <col min="7" max="7" width="8.7109375" style="5" customWidth="1"/>
    <col min="8" max="8" width="2" style="5" customWidth="1"/>
    <col min="9" max="13" width="9.140625" style="5"/>
    <col min="14" max="14" width="2" style="5" customWidth="1"/>
    <col min="15" max="18" width="9.140625" style="5"/>
    <col min="19" max="19" width="2.28515625" style="5" customWidth="1"/>
    <col min="20" max="20" width="9.140625" style="5"/>
    <col min="21" max="21" width="8" style="5" customWidth="1"/>
    <col min="22" max="22" width="10.5703125" style="5" customWidth="1"/>
    <col min="23" max="25" width="9.140625" style="5"/>
    <col min="26" max="26" width="2.42578125" style="5" customWidth="1"/>
    <col min="27" max="28" width="9.140625" style="5"/>
    <col min="29" max="29" width="2" style="5" customWidth="1"/>
    <col min="30" max="30" width="0" style="5" hidden="1" customWidth="1"/>
    <col min="31" max="31" width="2.7109375" style="5" customWidth="1"/>
    <col min="32" max="32" width="9.7109375" style="5" customWidth="1"/>
    <col min="33" max="16384" width="9.140625" style="5"/>
  </cols>
  <sheetData>
    <row r="1" spans="1:32" x14ac:dyDescent="0.25">
      <c r="A1" s="1" t="s">
        <v>70</v>
      </c>
    </row>
    <row r="2" spans="1:32" ht="30" x14ac:dyDescent="0.25">
      <c r="B2" s="24"/>
      <c r="C2" s="25"/>
      <c r="D2" s="37" t="s">
        <v>0</v>
      </c>
      <c r="E2" s="37"/>
      <c r="F2" s="37"/>
      <c r="G2" s="37"/>
      <c r="H2" s="26"/>
      <c r="I2" s="37" t="s">
        <v>2</v>
      </c>
      <c r="J2" s="37"/>
      <c r="K2" s="37"/>
      <c r="L2" s="37"/>
      <c r="M2" s="37"/>
      <c r="N2" s="26"/>
      <c r="O2" s="37" t="s">
        <v>6</v>
      </c>
      <c r="P2" s="37"/>
      <c r="Q2" s="37"/>
      <c r="R2" s="37"/>
      <c r="S2" s="26"/>
      <c r="T2" s="37" t="s">
        <v>10</v>
      </c>
      <c r="U2" s="37"/>
      <c r="V2" s="37"/>
      <c r="W2" s="37"/>
      <c r="X2" s="37"/>
      <c r="Y2" s="37"/>
      <c r="Z2" s="26"/>
      <c r="AA2" s="37" t="s">
        <v>13</v>
      </c>
      <c r="AB2" s="37"/>
      <c r="AC2" s="26"/>
      <c r="AD2" s="27" t="s">
        <v>32</v>
      </c>
      <c r="AE2" s="26"/>
      <c r="AF2" s="27" t="s">
        <v>53</v>
      </c>
    </row>
    <row r="3" spans="1:32" s="2" customFormat="1" ht="45" x14ac:dyDescent="0.25">
      <c r="B3" s="3" t="s">
        <v>50</v>
      </c>
      <c r="D3" s="28" t="s">
        <v>18</v>
      </c>
      <c r="E3" s="28" t="s">
        <v>57</v>
      </c>
      <c r="F3" s="28" t="s">
        <v>1</v>
      </c>
      <c r="G3" s="28" t="s">
        <v>20</v>
      </c>
      <c r="H3" s="28"/>
      <c r="I3" s="28" t="s">
        <v>3</v>
      </c>
      <c r="J3" s="28" t="s">
        <v>4</v>
      </c>
      <c r="K3" s="28" t="s">
        <v>5</v>
      </c>
      <c r="L3" s="28" t="s">
        <v>21</v>
      </c>
      <c r="M3" s="28" t="s">
        <v>31</v>
      </c>
      <c r="N3" s="29"/>
      <c r="O3" s="28" t="s">
        <v>7</v>
      </c>
      <c r="P3" s="28" t="s">
        <v>22</v>
      </c>
      <c r="Q3" s="28" t="s">
        <v>8</v>
      </c>
      <c r="R3" s="28" t="s">
        <v>9</v>
      </c>
      <c r="S3" s="28"/>
      <c r="T3" s="28" t="s">
        <v>23</v>
      </c>
      <c r="U3" s="28" t="s">
        <v>27</v>
      </c>
      <c r="V3" s="28" t="s">
        <v>11</v>
      </c>
      <c r="W3" s="28" t="s">
        <v>12</v>
      </c>
      <c r="X3" s="28" t="s">
        <v>28</v>
      </c>
      <c r="Y3" s="28" t="s">
        <v>24</v>
      </c>
      <c r="Z3" s="28"/>
      <c r="AA3" s="28" t="s">
        <v>14</v>
      </c>
      <c r="AB3" s="28" t="s">
        <v>15</v>
      </c>
      <c r="AC3" s="28"/>
      <c r="AD3" s="28"/>
      <c r="AE3" s="28"/>
    </row>
    <row r="4" spans="1:32" ht="45" x14ac:dyDescent="0.25">
      <c r="A4" s="1" t="s">
        <v>16</v>
      </c>
      <c r="B4" s="2" t="s">
        <v>17</v>
      </c>
      <c r="C4" s="3" t="s">
        <v>54</v>
      </c>
      <c r="D4" s="4">
        <v>523</v>
      </c>
      <c r="E4" s="4">
        <v>15</v>
      </c>
      <c r="F4" s="4">
        <v>859</v>
      </c>
      <c r="G4" s="4">
        <v>100</v>
      </c>
      <c r="H4" s="4"/>
      <c r="I4" s="4">
        <v>260</v>
      </c>
      <c r="J4" s="4">
        <v>92</v>
      </c>
      <c r="K4" s="4">
        <v>159</v>
      </c>
      <c r="L4" s="4">
        <v>50</v>
      </c>
      <c r="M4" s="4"/>
      <c r="N4" s="4"/>
      <c r="O4" s="4">
        <v>258</v>
      </c>
      <c r="P4" s="4">
        <v>211</v>
      </c>
      <c r="Q4" s="4">
        <v>349</v>
      </c>
      <c r="R4" s="4">
        <v>1978</v>
      </c>
      <c r="S4" s="4"/>
      <c r="T4" s="4">
        <v>18</v>
      </c>
      <c r="U4" s="4"/>
      <c r="V4" s="4">
        <v>898</v>
      </c>
      <c r="W4" s="4">
        <v>1042</v>
      </c>
      <c r="X4" s="4"/>
      <c r="Y4" s="4">
        <v>241</v>
      </c>
      <c r="Z4" s="4"/>
      <c r="AA4" s="4">
        <v>758</v>
      </c>
      <c r="AB4" s="4"/>
      <c r="AC4" s="4"/>
      <c r="AD4" s="4"/>
      <c r="AE4" s="4"/>
      <c r="AF4" s="4">
        <f t="shared" ref="AF4:AF7" si="0">SUM(D4:AE4)</f>
        <v>7811</v>
      </c>
    </row>
    <row r="5" spans="1:32" ht="30" x14ac:dyDescent="0.25">
      <c r="A5" s="1" t="s">
        <v>25</v>
      </c>
      <c r="B5" s="2" t="s">
        <v>26</v>
      </c>
      <c r="C5" s="3" t="s">
        <v>56</v>
      </c>
      <c r="D5" s="4">
        <v>16</v>
      </c>
      <c r="E5" s="4"/>
      <c r="F5" s="4"/>
      <c r="G5" s="4"/>
      <c r="H5" s="4"/>
      <c r="I5" s="4"/>
      <c r="J5" s="4"/>
      <c r="K5" s="4">
        <v>17</v>
      </c>
      <c r="L5" s="4"/>
      <c r="M5" s="4"/>
      <c r="N5" s="4"/>
      <c r="O5" s="4">
        <v>9</v>
      </c>
      <c r="P5" s="4">
        <v>10</v>
      </c>
      <c r="Q5" s="4">
        <v>5</v>
      </c>
      <c r="R5" s="4">
        <v>48</v>
      </c>
      <c r="S5" s="4"/>
      <c r="T5" s="4">
        <v>53</v>
      </c>
      <c r="U5" s="4">
        <v>1</v>
      </c>
      <c r="V5" s="4">
        <v>6</v>
      </c>
      <c r="W5" s="4">
        <v>8</v>
      </c>
      <c r="X5" s="4">
        <v>13</v>
      </c>
      <c r="Y5" s="4">
        <v>17</v>
      </c>
      <c r="Z5" s="4"/>
      <c r="AA5" s="4">
        <v>114</v>
      </c>
      <c r="AB5" s="4">
        <v>10</v>
      </c>
      <c r="AC5" s="4"/>
      <c r="AD5" s="4"/>
      <c r="AE5" s="4"/>
      <c r="AF5" s="4">
        <f t="shared" si="0"/>
        <v>327</v>
      </c>
    </row>
    <row r="6" spans="1:32" ht="30" customHeight="1" x14ac:dyDescent="0.25">
      <c r="A6" s="1" t="s">
        <v>29</v>
      </c>
      <c r="B6" s="2" t="s">
        <v>30</v>
      </c>
      <c r="C6" s="3" t="s">
        <v>56</v>
      </c>
      <c r="D6" s="4">
        <v>20</v>
      </c>
      <c r="E6" s="4"/>
      <c r="F6" s="4">
        <v>8</v>
      </c>
      <c r="G6" s="4">
        <v>29</v>
      </c>
      <c r="H6" s="4"/>
      <c r="I6" s="4">
        <v>7</v>
      </c>
      <c r="J6" s="4"/>
      <c r="K6" s="4">
        <v>2</v>
      </c>
      <c r="L6" s="4">
        <v>3</v>
      </c>
      <c r="M6" s="4">
        <v>1</v>
      </c>
      <c r="N6" s="4"/>
      <c r="O6" s="4">
        <v>45</v>
      </c>
      <c r="P6" s="4">
        <v>3</v>
      </c>
      <c r="Q6" s="4"/>
      <c r="R6" s="4">
        <v>15</v>
      </c>
      <c r="S6" s="4"/>
      <c r="T6" s="4">
        <v>8</v>
      </c>
      <c r="U6" s="4"/>
      <c r="V6" s="4">
        <v>17</v>
      </c>
      <c r="W6" s="4">
        <v>51</v>
      </c>
      <c r="X6" s="4">
        <v>3</v>
      </c>
      <c r="Y6" s="4">
        <v>62</v>
      </c>
      <c r="Z6" s="4"/>
      <c r="AA6" s="4">
        <v>70</v>
      </c>
      <c r="AB6" s="4">
        <v>172</v>
      </c>
      <c r="AC6" s="4"/>
      <c r="AD6" s="4"/>
      <c r="AE6" s="4"/>
      <c r="AF6" s="4">
        <f t="shared" si="0"/>
        <v>516</v>
      </c>
    </row>
    <row r="7" spans="1:32" ht="30" x14ac:dyDescent="0.25">
      <c r="A7" s="1" t="s">
        <v>44</v>
      </c>
      <c r="B7" s="2" t="s">
        <v>45</v>
      </c>
      <c r="C7" s="3" t="s">
        <v>56</v>
      </c>
      <c r="D7" s="4">
        <v>75</v>
      </c>
      <c r="E7" s="4">
        <v>5</v>
      </c>
      <c r="F7" s="4">
        <v>90</v>
      </c>
      <c r="G7" s="4">
        <v>34</v>
      </c>
      <c r="H7" s="4"/>
      <c r="I7" s="4">
        <v>430</v>
      </c>
      <c r="J7" s="4">
        <v>110</v>
      </c>
      <c r="K7" s="4">
        <v>446</v>
      </c>
      <c r="L7" s="4">
        <v>47</v>
      </c>
      <c r="M7" s="4">
        <v>114</v>
      </c>
      <c r="N7" s="4"/>
      <c r="O7" s="4">
        <v>239</v>
      </c>
      <c r="P7" s="4">
        <v>33</v>
      </c>
      <c r="Q7" s="4">
        <v>49</v>
      </c>
      <c r="R7" s="4">
        <v>326</v>
      </c>
      <c r="S7" s="4"/>
      <c r="T7" s="4">
        <v>78</v>
      </c>
      <c r="U7" s="4">
        <v>18</v>
      </c>
      <c r="V7" s="4">
        <v>100</v>
      </c>
      <c r="W7" s="4">
        <v>96</v>
      </c>
      <c r="X7" s="4">
        <v>3</v>
      </c>
      <c r="Y7" s="4">
        <v>8</v>
      </c>
      <c r="Z7" s="4"/>
      <c r="AA7" s="4">
        <v>101</v>
      </c>
      <c r="AB7" s="4">
        <v>60</v>
      </c>
      <c r="AC7" s="4"/>
      <c r="AD7" s="4"/>
      <c r="AE7" s="4"/>
      <c r="AF7" s="4">
        <f t="shared" si="0"/>
        <v>2462</v>
      </c>
    </row>
    <row r="8" spans="1:32" x14ac:dyDescent="0.25">
      <c r="A8" s="1"/>
    </row>
    <row r="9" spans="1:32" ht="30" x14ac:dyDescent="0.25">
      <c r="A9" s="1"/>
      <c r="D9" s="37" t="s">
        <v>0</v>
      </c>
      <c r="E9" s="37"/>
      <c r="F9" s="37"/>
      <c r="G9" s="37"/>
      <c r="H9" s="30"/>
      <c r="I9" s="37" t="s">
        <v>2</v>
      </c>
      <c r="J9" s="37"/>
      <c r="K9" s="37"/>
      <c r="L9" s="37"/>
      <c r="M9" s="37"/>
      <c r="N9" s="30"/>
      <c r="O9" s="37" t="s">
        <v>6</v>
      </c>
      <c r="P9" s="37"/>
      <c r="Q9" s="37"/>
      <c r="R9" s="37"/>
      <c r="S9" s="30"/>
      <c r="T9" s="37" t="s">
        <v>10</v>
      </c>
      <c r="U9" s="37"/>
      <c r="V9" s="37"/>
      <c r="W9" s="37"/>
      <c r="X9" s="37"/>
      <c r="Y9" s="37"/>
      <c r="Z9" s="30"/>
      <c r="AA9" s="37" t="s">
        <v>13</v>
      </c>
      <c r="AB9" s="37"/>
      <c r="AC9" s="30"/>
      <c r="AD9" s="13" t="s">
        <v>32</v>
      </c>
      <c r="AF9" s="27" t="s">
        <v>53</v>
      </c>
    </row>
    <row r="10" spans="1:32" s="2" customFormat="1" ht="30" customHeight="1" x14ac:dyDescent="0.25">
      <c r="A10" s="28"/>
      <c r="B10" s="3" t="s">
        <v>51</v>
      </c>
      <c r="D10" s="28" t="s">
        <v>18</v>
      </c>
      <c r="E10" s="28" t="s">
        <v>19</v>
      </c>
      <c r="F10" s="28" t="s">
        <v>1</v>
      </c>
      <c r="G10" s="28" t="s">
        <v>20</v>
      </c>
      <c r="H10" s="28"/>
      <c r="I10" s="28" t="s">
        <v>3</v>
      </c>
      <c r="J10" s="28" t="s">
        <v>4</v>
      </c>
      <c r="K10" s="28" t="s">
        <v>5</v>
      </c>
      <c r="L10" s="28" t="s">
        <v>21</v>
      </c>
      <c r="M10" s="28" t="s">
        <v>31</v>
      </c>
      <c r="N10" s="28"/>
      <c r="O10" s="28" t="s">
        <v>7</v>
      </c>
      <c r="P10" s="28" t="s">
        <v>22</v>
      </c>
      <c r="Q10" s="28" t="s">
        <v>8</v>
      </c>
      <c r="R10" s="28" t="s">
        <v>9</v>
      </c>
      <c r="S10" s="28"/>
      <c r="T10" s="28" t="s">
        <v>23</v>
      </c>
      <c r="U10" s="28" t="s">
        <v>27</v>
      </c>
      <c r="V10" s="28" t="s">
        <v>11</v>
      </c>
      <c r="W10" s="28" t="s">
        <v>12</v>
      </c>
      <c r="X10" s="28" t="s">
        <v>28</v>
      </c>
      <c r="Y10" s="28" t="s">
        <v>24</v>
      </c>
      <c r="Z10" s="28"/>
      <c r="AA10" s="28" t="s">
        <v>14</v>
      </c>
      <c r="AB10" s="28" t="s">
        <v>15</v>
      </c>
      <c r="AC10" s="28"/>
      <c r="AD10" s="28"/>
    </row>
    <row r="11" spans="1:32" ht="30" x14ac:dyDescent="0.25">
      <c r="A11" s="1" t="s">
        <v>33</v>
      </c>
      <c r="B11" s="2" t="s">
        <v>34</v>
      </c>
      <c r="C11" s="3" t="s">
        <v>56</v>
      </c>
      <c r="D11" s="4"/>
      <c r="E11" s="4"/>
      <c r="F11" s="4">
        <v>383853</v>
      </c>
      <c r="G11" s="4">
        <v>87774</v>
      </c>
      <c r="H11" s="4"/>
      <c r="I11" s="4">
        <v>308000</v>
      </c>
      <c r="J11" s="4"/>
      <c r="K11" s="4"/>
      <c r="L11" s="4"/>
      <c r="M11" s="4"/>
      <c r="N11" s="4"/>
      <c r="O11" s="4"/>
      <c r="P11" s="4"/>
      <c r="Q11" s="4"/>
      <c r="R11" s="4">
        <v>559307</v>
      </c>
      <c r="S11" s="4"/>
      <c r="T11" s="4"/>
      <c r="U11" s="4"/>
      <c r="V11" s="4">
        <v>18726</v>
      </c>
      <c r="W11" s="4">
        <v>136098</v>
      </c>
      <c r="X11" s="4"/>
      <c r="Y11" s="4"/>
      <c r="Z11" s="4"/>
      <c r="AA11" s="4">
        <v>173790</v>
      </c>
      <c r="AB11" s="4">
        <v>73817</v>
      </c>
      <c r="AC11" s="4"/>
      <c r="AD11" s="4" t="s">
        <v>35</v>
      </c>
      <c r="AE11" s="4" t="s">
        <v>35</v>
      </c>
      <c r="AF11" s="4">
        <f t="shared" ref="AF11:AF16" si="1">SUM(D11:AE11)</f>
        <v>1741365</v>
      </c>
    </row>
    <row r="12" spans="1:32" ht="30" x14ac:dyDescent="0.25">
      <c r="A12" s="1" t="s">
        <v>36</v>
      </c>
      <c r="B12" s="2" t="s">
        <v>37</v>
      </c>
      <c r="C12" s="3" t="s">
        <v>56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>
        <v>642503</v>
      </c>
      <c r="S12" s="4"/>
      <c r="T12" s="4"/>
      <c r="U12" s="4"/>
      <c r="V12" s="4"/>
      <c r="W12" s="4">
        <v>217237</v>
      </c>
      <c r="X12" s="4"/>
      <c r="Y12" s="4"/>
      <c r="Z12" s="4"/>
      <c r="AA12" s="4"/>
      <c r="AB12" s="4"/>
      <c r="AC12" s="4"/>
      <c r="AD12" s="4"/>
      <c r="AE12" s="4"/>
      <c r="AF12" s="4">
        <f t="shared" si="1"/>
        <v>859740</v>
      </c>
    </row>
    <row r="13" spans="1:32" ht="30" x14ac:dyDescent="0.25">
      <c r="A13" s="1" t="s">
        <v>38</v>
      </c>
      <c r="B13" s="2" t="s">
        <v>39</v>
      </c>
      <c r="C13" s="3" t="s">
        <v>56</v>
      </c>
      <c r="D13" s="4"/>
      <c r="E13" s="4"/>
      <c r="F13" s="4">
        <v>23619</v>
      </c>
      <c r="G13" s="4">
        <v>20593</v>
      </c>
      <c r="H13" s="4"/>
      <c r="I13" s="4">
        <v>8698</v>
      </c>
      <c r="J13" s="4"/>
      <c r="K13" s="4"/>
      <c r="L13" s="4"/>
      <c r="M13" s="4"/>
      <c r="N13" s="4"/>
      <c r="O13" s="4">
        <v>1864</v>
      </c>
      <c r="P13" s="4"/>
      <c r="Q13" s="31">
        <v>1986</v>
      </c>
      <c r="R13" s="4">
        <v>56206</v>
      </c>
      <c r="S13" s="4"/>
      <c r="T13" s="4"/>
      <c r="U13" s="4"/>
      <c r="V13" s="4">
        <v>1408</v>
      </c>
      <c r="W13" s="4">
        <v>37726</v>
      </c>
      <c r="X13" s="4"/>
      <c r="Y13" s="4"/>
      <c r="Z13" s="4"/>
      <c r="AA13" s="4">
        <v>20024</v>
      </c>
      <c r="AB13" s="4">
        <v>4390</v>
      </c>
      <c r="AC13" s="4"/>
      <c r="AD13" s="4"/>
      <c r="AE13" s="4"/>
      <c r="AF13" s="4">
        <f t="shared" si="1"/>
        <v>176514</v>
      </c>
    </row>
    <row r="14" spans="1:32" ht="30" x14ac:dyDescent="0.25">
      <c r="A14" s="1" t="s">
        <v>40</v>
      </c>
      <c r="B14" s="2" t="s">
        <v>41</v>
      </c>
      <c r="C14" s="3" t="s">
        <v>56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32"/>
      <c r="R14" s="4">
        <v>23292</v>
      </c>
      <c r="S14" s="4"/>
      <c r="T14" s="4"/>
      <c r="U14" s="4"/>
      <c r="V14" s="4"/>
      <c r="W14" s="4">
        <v>258</v>
      </c>
      <c r="X14" s="4"/>
      <c r="Y14" s="4"/>
      <c r="Z14" s="4"/>
      <c r="AA14" s="4"/>
      <c r="AB14" s="4"/>
      <c r="AC14" s="4"/>
      <c r="AD14" s="4"/>
      <c r="AE14" s="4"/>
      <c r="AF14" s="4">
        <f t="shared" si="1"/>
        <v>23550</v>
      </c>
    </row>
    <row r="15" spans="1:32" x14ac:dyDescent="0.25">
      <c r="A15" s="1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>
        <f t="shared" si="1"/>
        <v>0</v>
      </c>
    </row>
    <row r="16" spans="1:32" x14ac:dyDescent="0.25">
      <c r="A16" s="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>
        <f t="shared" si="1"/>
        <v>0</v>
      </c>
    </row>
    <row r="17" spans="1:33" ht="30" x14ac:dyDescent="0.25">
      <c r="A17" s="1"/>
      <c r="D17" s="37" t="s">
        <v>0</v>
      </c>
      <c r="E17" s="37"/>
      <c r="F17" s="37"/>
      <c r="G17" s="37"/>
      <c r="H17" s="30"/>
      <c r="I17" s="37" t="s">
        <v>2</v>
      </c>
      <c r="J17" s="37"/>
      <c r="K17" s="37"/>
      <c r="L17" s="37"/>
      <c r="M17" s="37"/>
      <c r="N17" s="30"/>
      <c r="O17" s="37" t="s">
        <v>6</v>
      </c>
      <c r="P17" s="37"/>
      <c r="Q17" s="37"/>
      <c r="R17" s="37"/>
      <c r="S17" s="30"/>
      <c r="T17" s="37" t="s">
        <v>10</v>
      </c>
      <c r="U17" s="37"/>
      <c r="V17" s="37"/>
      <c r="W17" s="37"/>
      <c r="X17" s="37"/>
      <c r="Y17" s="37"/>
      <c r="Z17" s="30"/>
      <c r="AA17" s="37" t="s">
        <v>13</v>
      </c>
      <c r="AB17" s="37"/>
      <c r="AC17" s="30"/>
      <c r="AD17" s="13" t="s">
        <v>32</v>
      </c>
      <c r="AF17" s="27" t="s">
        <v>53</v>
      </c>
    </row>
    <row r="18" spans="1:33" s="2" customFormat="1" ht="45" x14ac:dyDescent="0.25">
      <c r="A18" s="28"/>
      <c r="B18" s="3" t="s">
        <v>52</v>
      </c>
      <c r="D18" s="28" t="s">
        <v>18</v>
      </c>
      <c r="E18" s="28" t="s">
        <v>19</v>
      </c>
      <c r="F18" s="28" t="s">
        <v>1</v>
      </c>
      <c r="G18" s="28" t="s">
        <v>20</v>
      </c>
      <c r="H18" s="28"/>
      <c r="I18" s="28" t="s">
        <v>3</v>
      </c>
      <c r="J18" s="28" t="s">
        <v>4</v>
      </c>
      <c r="K18" s="28" t="s">
        <v>5</v>
      </c>
      <c r="L18" s="28" t="s">
        <v>21</v>
      </c>
      <c r="M18" s="28" t="s">
        <v>31</v>
      </c>
      <c r="N18" s="28"/>
      <c r="O18" s="28" t="s">
        <v>7</v>
      </c>
      <c r="P18" s="28" t="s">
        <v>22</v>
      </c>
      <c r="Q18" s="28" t="s">
        <v>8</v>
      </c>
      <c r="R18" s="28" t="s">
        <v>9</v>
      </c>
      <c r="S18" s="28"/>
      <c r="T18" s="28" t="s">
        <v>23</v>
      </c>
      <c r="U18" s="28" t="s">
        <v>27</v>
      </c>
      <c r="V18" s="28" t="s">
        <v>11</v>
      </c>
      <c r="W18" s="28" t="s">
        <v>12</v>
      </c>
      <c r="X18" s="28" t="s">
        <v>28</v>
      </c>
      <c r="Y18" s="28" t="s">
        <v>24</v>
      </c>
      <c r="Z18" s="28"/>
      <c r="AA18" s="28" t="s">
        <v>14</v>
      </c>
      <c r="AB18" s="28" t="s">
        <v>15</v>
      </c>
      <c r="AC18" s="28"/>
      <c r="AD18" s="28"/>
    </row>
    <row r="19" spans="1:33" ht="30" x14ac:dyDescent="0.25">
      <c r="A19" s="1" t="s">
        <v>46</v>
      </c>
      <c r="B19" s="2" t="s">
        <v>47</v>
      </c>
      <c r="C19" s="3" t="s">
        <v>56</v>
      </c>
      <c r="D19" s="4">
        <v>13</v>
      </c>
      <c r="E19" s="4">
        <v>2</v>
      </c>
      <c r="F19" s="4"/>
      <c r="G19" s="4">
        <v>1</v>
      </c>
      <c r="H19" s="4"/>
      <c r="I19" s="4">
        <v>14</v>
      </c>
      <c r="J19" s="4">
        <v>7</v>
      </c>
      <c r="K19" s="4">
        <v>2</v>
      </c>
      <c r="L19" s="4">
        <v>16</v>
      </c>
      <c r="M19" s="4">
        <v>7</v>
      </c>
      <c r="N19" s="4"/>
      <c r="O19" s="4">
        <v>4</v>
      </c>
      <c r="P19" s="4"/>
      <c r="Q19" s="4">
        <v>1</v>
      </c>
      <c r="R19" s="4">
        <v>3</v>
      </c>
      <c r="S19" s="4"/>
      <c r="T19" s="4"/>
      <c r="U19" s="4">
        <v>2</v>
      </c>
      <c r="V19" s="4">
        <v>3</v>
      </c>
      <c r="W19" s="4">
        <v>3</v>
      </c>
      <c r="X19" s="4">
        <v>1</v>
      </c>
      <c r="Y19" s="4">
        <v>1</v>
      </c>
      <c r="Z19" s="4"/>
      <c r="AA19" s="4">
        <v>6</v>
      </c>
      <c r="AB19" s="4">
        <v>3</v>
      </c>
      <c r="AC19" s="4"/>
      <c r="AD19" s="4"/>
      <c r="AE19" s="4"/>
      <c r="AF19" s="4">
        <f t="shared" ref="AF19:AF22" si="2">SUM(D19:AE19)</f>
        <v>89</v>
      </c>
    </row>
    <row r="20" spans="1:33" x14ac:dyDescent="0.25">
      <c r="A20" s="1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>
        <f t="shared" si="2"/>
        <v>0</v>
      </c>
    </row>
    <row r="21" spans="1:33" x14ac:dyDescent="0.25">
      <c r="A21" s="1" t="s">
        <v>48</v>
      </c>
      <c r="B21" s="2" t="s">
        <v>49</v>
      </c>
      <c r="C21" s="33" t="s">
        <v>55</v>
      </c>
      <c r="D21" s="4">
        <v>60</v>
      </c>
      <c r="E21" s="4"/>
      <c r="F21" s="4">
        <v>54</v>
      </c>
      <c r="G21" s="4">
        <v>45</v>
      </c>
      <c r="H21" s="4"/>
      <c r="I21" s="4">
        <v>36</v>
      </c>
      <c r="J21" s="4">
        <v>46</v>
      </c>
      <c r="K21" s="4">
        <v>28</v>
      </c>
      <c r="L21" s="4"/>
      <c r="M21" s="4"/>
      <c r="N21" s="4"/>
      <c r="O21" s="4">
        <v>15</v>
      </c>
      <c r="P21" s="4"/>
      <c r="Q21" s="4"/>
      <c r="R21" s="4">
        <v>99</v>
      </c>
      <c r="S21" s="4"/>
      <c r="T21" s="4"/>
      <c r="U21" s="4"/>
      <c r="V21" s="4"/>
      <c r="W21" s="4">
        <v>25</v>
      </c>
      <c r="X21" s="4"/>
      <c r="Y21" s="4"/>
      <c r="Z21" s="4"/>
      <c r="AA21" s="4">
        <v>30</v>
      </c>
      <c r="AB21" s="4"/>
      <c r="AC21" s="4"/>
      <c r="AD21" s="4"/>
      <c r="AE21" s="4"/>
      <c r="AF21" s="4">
        <f t="shared" si="2"/>
        <v>438</v>
      </c>
    </row>
    <row r="22" spans="1:33" ht="30" x14ac:dyDescent="0.25">
      <c r="A22" s="1" t="s">
        <v>42</v>
      </c>
      <c r="B22" s="34" t="s">
        <v>43</v>
      </c>
      <c r="C22" s="35" t="s">
        <v>55</v>
      </c>
      <c r="D22" s="36"/>
      <c r="E22" s="36"/>
      <c r="F22" s="36">
        <v>208</v>
      </c>
      <c r="G22" s="36"/>
      <c r="H22" s="36"/>
      <c r="I22" s="36">
        <v>169</v>
      </c>
      <c r="J22" s="36"/>
      <c r="K22" s="36"/>
      <c r="L22" s="36"/>
      <c r="M22" s="36"/>
      <c r="N22" s="36"/>
      <c r="O22" s="36">
        <v>124</v>
      </c>
      <c r="P22" s="36"/>
      <c r="Q22" s="36"/>
      <c r="R22" s="36"/>
      <c r="S22" s="36"/>
      <c r="T22" s="36"/>
      <c r="U22" s="36"/>
      <c r="V22" s="36">
        <v>206</v>
      </c>
      <c r="W22" s="36"/>
      <c r="X22" s="36"/>
      <c r="Y22" s="36"/>
      <c r="Z22" s="36"/>
      <c r="AA22" s="36"/>
      <c r="AB22" s="36"/>
      <c r="AC22" s="36"/>
      <c r="AD22" s="36"/>
      <c r="AE22" s="36"/>
      <c r="AF22" s="36">
        <f t="shared" si="2"/>
        <v>707</v>
      </c>
    </row>
    <row r="24" spans="1:33" x14ac:dyDescent="0.25">
      <c r="D24" s="33"/>
      <c r="AG24" s="5">
        <v>1</v>
      </c>
    </row>
    <row r="25" spans="1:33" ht="42.75" customHeight="1" x14ac:dyDescent="0.25">
      <c r="A25" s="38" t="s">
        <v>72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</row>
    <row r="26" spans="1:33" x14ac:dyDescent="0.25">
      <c r="D26" s="33"/>
    </row>
    <row r="27" spans="1:33" x14ac:dyDescent="0.25">
      <c r="D27" s="33"/>
    </row>
    <row r="28" spans="1:33" x14ac:dyDescent="0.25">
      <c r="D28" s="33"/>
    </row>
  </sheetData>
  <mergeCells count="16">
    <mergeCell ref="A25:S25"/>
    <mergeCell ref="D9:G9"/>
    <mergeCell ref="I9:M9"/>
    <mergeCell ref="O9:R9"/>
    <mergeCell ref="T9:Y9"/>
    <mergeCell ref="D17:G17"/>
    <mergeCell ref="I17:M17"/>
    <mergeCell ref="O17:R17"/>
    <mergeCell ref="T17:Y17"/>
    <mergeCell ref="AA17:AB17"/>
    <mergeCell ref="AA9:AB9"/>
    <mergeCell ref="D2:G2"/>
    <mergeCell ref="I2:M2"/>
    <mergeCell ref="O2:R2"/>
    <mergeCell ref="T2:Y2"/>
    <mergeCell ref="AA2:A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tabSelected="1" topLeftCell="A21" zoomScaleNormal="100" workbookViewId="0">
      <selection activeCell="C31" sqref="C31"/>
    </sheetView>
  </sheetViews>
  <sheetFormatPr defaultRowHeight="15" x14ac:dyDescent="0.25"/>
  <cols>
    <col min="1" max="1" width="37" style="7" customWidth="1"/>
    <col min="2" max="2" width="13.85546875" style="7" customWidth="1"/>
    <col min="3" max="3" width="11.5703125" style="7" customWidth="1"/>
    <col min="4" max="4" width="12.5703125" style="7" bestFit="1" customWidth="1"/>
    <col min="5" max="5" width="10.28515625" style="7" bestFit="1" customWidth="1"/>
    <col min="6" max="6" width="6.85546875" style="7" bestFit="1" customWidth="1"/>
    <col min="7" max="7" width="1.42578125" style="7" customWidth="1"/>
    <col min="8" max="12" width="9.140625" style="7"/>
    <col min="13" max="13" width="1.5703125" style="7" customWidth="1"/>
    <col min="14" max="17" width="9.140625" style="7"/>
    <col min="18" max="18" width="1.85546875" style="7" customWidth="1"/>
    <col min="19" max="19" width="8.42578125" style="7" customWidth="1"/>
    <col min="20" max="20" width="9.140625" style="7"/>
    <col min="21" max="21" width="10.28515625" style="7" customWidth="1"/>
    <col min="22" max="24" width="9.140625" style="7"/>
    <col min="25" max="25" width="1.5703125" style="7" customWidth="1"/>
    <col min="26" max="26" width="9.140625" style="7"/>
    <col min="27" max="27" width="10.5703125" style="7" customWidth="1"/>
    <col min="28" max="28" width="2.28515625" style="7" customWidth="1"/>
    <col min="29" max="29" width="10.28515625" style="7" customWidth="1"/>
    <col min="30" max="30" width="9.140625" style="7"/>
    <col min="31" max="31" width="0" style="7" hidden="1" customWidth="1"/>
    <col min="32" max="16384" width="9.140625" style="7"/>
  </cols>
  <sheetData>
    <row r="1" spans="1:31" ht="21.75" customHeight="1" x14ac:dyDescent="0.25">
      <c r="A1" s="6" t="s">
        <v>71</v>
      </c>
      <c r="B1" s="6"/>
    </row>
    <row r="2" spans="1:31" s="11" customFormat="1" x14ac:dyDescent="0.25">
      <c r="A2" s="39" t="s">
        <v>58</v>
      </c>
      <c r="B2" s="8"/>
      <c r="C2" s="39" t="s">
        <v>59</v>
      </c>
      <c r="D2" s="39"/>
      <c r="E2" s="39"/>
      <c r="F2" s="39"/>
      <c r="G2" s="9"/>
      <c r="H2" s="39" t="s">
        <v>60</v>
      </c>
      <c r="I2" s="39"/>
      <c r="J2" s="39"/>
      <c r="K2" s="39"/>
      <c r="L2" s="39"/>
      <c r="M2" s="9"/>
      <c r="N2" s="39" t="s">
        <v>61</v>
      </c>
      <c r="O2" s="39"/>
      <c r="P2" s="39"/>
      <c r="Q2" s="39"/>
      <c r="R2" s="9"/>
      <c r="S2" s="39" t="s">
        <v>62</v>
      </c>
      <c r="T2" s="39"/>
      <c r="U2" s="39"/>
      <c r="V2" s="39"/>
      <c r="W2" s="39"/>
      <c r="X2" s="39"/>
      <c r="Y2" s="9"/>
      <c r="Z2" s="39" t="s">
        <v>63</v>
      </c>
      <c r="AA2" s="39"/>
      <c r="AB2" s="10"/>
      <c r="AC2" s="40" t="s">
        <v>64</v>
      </c>
    </row>
    <row r="3" spans="1:31" s="2" customFormat="1" ht="45" x14ac:dyDescent="0.25">
      <c r="A3" s="43"/>
      <c r="B3" s="12"/>
      <c r="C3" s="13" t="s">
        <v>18</v>
      </c>
      <c r="D3" s="13" t="s">
        <v>19</v>
      </c>
      <c r="E3" s="13" t="s">
        <v>1</v>
      </c>
      <c r="F3" s="13" t="s">
        <v>20</v>
      </c>
      <c r="G3" s="14"/>
      <c r="H3" s="13" t="s">
        <v>3</v>
      </c>
      <c r="I3" s="13" t="s">
        <v>4</v>
      </c>
      <c r="J3" s="13" t="s">
        <v>5</v>
      </c>
      <c r="K3" s="13" t="s">
        <v>21</v>
      </c>
      <c r="L3" s="13" t="s">
        <v>31</v>
      </c>
      <c r="M3" s="14"/>
      <c r="N3" s="13" t="s">
        <v>7</v>
      </c>
      <c r="O3" s="13" t="s">
        <v>22</v>
      </c>
      <c r="P3" s="13" t="s">
        <v>8</v>
      </c>
      <c r="Q3" s="13" t="s">
        <v>9</v>
      </c>
      <c r="R3" s="14"/>
      <c r="S3" s="13" t="s">
        <v>23</v>
      </c>
      <c r="T3" s="13" t="s">
        <v>27</v>
      </c>
      <c r="U3" s="13" t="s">
        <v>11</v>
      </c>
      <c r="V3" s="13" t="s">
        <v>12</v>
      </c>
      <c r="W3" s="13" t="s">
        <v>28</v>
      </c>
      <c r="X3" s="13" t="s">
        <v>24</v>
      </c>
      <c r="Y3" s="14"/>
      <c r="Z3" s="13" t="s">
        <v>14</v>
      </c>
      <c r="AA3" s="13" t="s">
        <v>15</v>
      </c>
      <c r="AB3" s="14"/>
      <c r="AC3" s="41"/>
      <c r="AD3" s="14"/>
      <c r="AE3" s="2" t="s">
        <v>65</v>
      </c>
    </row>
    <row r="4" spans="1:31" x14ac:dyDescent="0.25">
      <c r="A4" s="15" t="s">
        <v>50</v>
      </c>
    </row>
    <row r="5" spans="1:31" ht="30" x14ac:dyDescent="0.25">
      <c r="A5" s="16" t="s">
        <v>17</v>
      </c>
      <c r="B5" s="3" t="s">
        <v>54</v>
      </c>
      <c r="C5" s="4">
        <v>504</v>
      </c>
      <c r="D5" s="4">
        <v>30</v>
      </c>
      <c r="E5" s="4">
        <v>673</v>
      </c>
      <c r="F5" s="4">
        <v>65</v>
      </c>
      <c r="G5" s="4"/>
      <c r="H5" s="4">
        <v>198</v>
      </c>
      <c r="I5" s="4">
        <v>115</v>
      </c>
      <c r="J5" s="4">
        <v>161</v>
      </c>
      <c r="K5" s="4">
        <v>35</v>
      </c>
      <c r="L5" s="4"/>
      <c r="M5" s="4"/>
      <c r="N5" s="4">
        <v>225</v>
      </c>
      <c r="O5" s="4">
        <v>40</v>
      </c>
      <c r="P5" s="4">
        <v>35</v>
      </c>
      <c r="Q5" s="4">
        <v>2322</v>
      </c>
      <c r="R5" s="4"/>
      <c r="S5" s="4">
        <v>28</v>
      </c>
      <c r="T5" s="4"/>
      <c r="U5" s="4">
        <v>633</v>
      </c>
      <c r="V5" s="4">
        <v>248</v>
      </c>
      <c r="W5" s="4"/>
      <c r="X5" s="4">
        <v>286</v>
      </c>
      <c r="Y5" s="4"/>
      <c r="Z5" s="4">
        <v>552</v>
      </c>
      <c r="AA5" s="4">
        <v>30</v>
      </c>
      <c r="AB5" s="4"/>
      <c r="AC5" s="4">
        <v>6180</v>
      </c>
      <c r="AE5" s="17">
        <f>SUM(C5+D5+E5+F5+H5+I5+J5+K5+N5+O5+P5+Q5+S5+U5+V5+X5+Z5+AA5)</f>
        <v>6180</v>
      </c>
    </row>
    <row r="6" spans="1:31" x14ac:dyDescent="0.25"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31" ht="30" x14ac:dyDescent="0.25">
      <c r="A7" s="16" t="s">
        <v>26</v>
      </c>
      <c r="B7" s="3" t="s">
        <v>66</v>
      </c>
      <c r="C7" s="4">
        <v>3</v>
      </c>
      <c r="D7" s="4"/>
      <c r="E7" s="4">
        <v>22</v>
      </c>
      <c r="F7" s="4"/>
      <c r="G7" s="4"/>
      <c r="H7" s="4"/>
      <c r="I7" s="4">
        <v>3</v>
      </c>
      <c r="J7" s="4"/>
      <c r="K7" s="4">
        <v>3</v>
      </c>
      <c r="L7" s="4"/>
      <c r="M7" s="4"/>
      <c r="N7" s="4">
        <v>7</v>
      </c>
      <c r="O7" s="4"/>
      <c r="P7" s="4"/>
      <c r="Q7" s="4"/>
      <c r="R7" s="4"/>
      <c r="S7" s="4"/>
      <c r="T7" s="4">
        <v>1</v>
      </c>
      <c r="U7" s="4">
        <v>1</v>
      </c>
      <c r="V7" s="4">
        <v>2</v>
      </c>
      <c r="W7" s="4"/>
      <c r="X7" s="4">
        <v>2</v>
      </c>
      <c r="Y7" s="4"/>
      <c r="Z7" s="4">
        <v>10</v>
      </c>
      <c r="AA7" s="4">
        <v>3</v>
      </c>
      <c r="AB7" s="4"/>
      <c r="AC7" s="4">
        <v>57</v>
      </c>
      <c r="AE7" s="7">
        <f>SUM(C7+D7+E7+F7+H7+I7+J7+K7+L7+N7+O7+P7+Q7+S7+T7+U7+V7+W7+X7+Z7+AA7)</f>
        <v>57</v>
      </c>
    </row>
    <row r="8" spans="1:31" ht="30" x14ac:dyDescent="0.25">
      <c r="A8" s="16" t="s">
        <v>30</v>
      </c>
      <c r="B8" s="3" t="s">
        <v>66</v>
      </c>
      <c r="C8" s="4">
        <v>2</v>
      </c>
      <c r="D8" s="4"/>
      <c r="E8" s="4">
        <v>32</v>
      </c>
      <c r="F8" s="4">
        <v>4</v>
      </c>
      <c r="G8" s="4"/>
      <c r="H8" s="4">
        <v>34</v>
      </c>
      <c r="I8" s="4">
        <v>1</v>
      </c>
      <c r="J8" s="4">
        <v>20</v>
      </c>
      <c r="K8" s="4"/>
      <c r="L8" s="4"/>
      <c r="M8" s="4"/>
      <c r="N8" s="4">
        <v>32</v>
      </c>
      <c r="O8" s="4">
        <v>2</v>
      </c>
      <c r="P8" s="4">
        <v>4</v>
      </c>
      <c r="Q8" s="4">
        <v>121</v>
      </c>
      <c r="R8" s="4"/>
      <c r="S8" s="4">
        <v>21</v>
      </c>
      <c r="T8" s="4">
        <v>6</v>
      </c>
      <c r="U8" s="4">
        <v>117</v>
      </c>
      <c r="V8" s="4">
        <v>132</v>
      </c>
      <c r="W8" s="4">
        <v>11</v>
      </c>
      <c r="X8" s="4">
        <v>98</v>
      </c>
      <c r="Y8" s="4"/>
      <c r="Z8" s="4">
        <v>79</v>
      </c>
      <c r="AA8" s="4">
        <v>175</v>
      </c>
      <c r="AB8" s="4"/>
      <c r="AC8" s="4">
        <v>891</v>
      </c>
      <c r="AE8" s="7">
        <f>SUM(C8+D8+E8+F8+H8+I8+J8+K8+L8+N8+O8+P8+Q8+S8+T8+U8+V8+W8+X8+Z8+AA8)</f>
        <v>891</v>
      </c>
    </row>
    <row r="9" spans="1:31" ht="30" x14ac:dyDescent="0.25">
      <c r="A9" s="16" t="s">
        <v>45</v>
      </c>
      <c r="B9" s="3" t="s">
        <v>66</v>
      </c>
      <c r="C9" s="4">
        <v>165</v>
      </c>
      <c r="D9" s="4"/>
      <c r="E9" s="4">
        <v>23</v>
      </c>
      <c r="F9" s="4">
        <v>11</v>
      </c>
      <c r="G9" s="4"/>
      <c r="H9" s="4">
        <v>4</v>
      </c>
      <c r="I9" s="4">
        <v>446</v>
      </c>
      <c r="J9" s="4">
        <v>446</v>
      </c>
      <c r="K9" s="4"/>
      <c r="L9" s="4">
        <v>258</v>
      </c>
      <c r="M9" s="4"/>
      <c r="N9" s="4">
        <v>11</v>
      </c>
      <c r="O9" s="4"/>
      <c r="P9" s="4">
        <v>8</v>
      </c>
      <c r="Q9" s="4">
        <v>525</v>
      </c>
      <c r="R9" s="4"/>
      <c r="S9" s="4">
        <v>2</v>
      </c>
      <c r="T9" s="4"/>
      <c r="U9" s="4">
        <v>236</v>
      </c>
      <c r="V9" s="4">
        <v>238</v>
      </c>
      <c r="W9" s="4">
        <v>1</v>
      </c>
      <c r="X9" s="4">
        <v>11</v>
      </c>
      <c r="Y9" s="4"/>
      <c r="Z9" s="4">
        <v>134</v>
      </c>
      <c r="AA9" s="4">
        <v>62</v>
      </c>
      <c r="AB9" s="4"/>
      <c r="AC9" s="4">
        <v>2581</v>
      </c>
      <c r="AE9" s="7">
        <f>SUM(C9+D9+E9+F9+H9+I9+J9+K9+L9+N9+O9+P9+Q9+S9+T9+U9+V9+W9+X9+Z9+AA9)</f>
        <v>2581</v>
      </c>
    </row>
    <row r="10" spans="1:31" ht="7.5" customHeight="1" x14ac:dyDescent="0.25">
      <c r="A10" s="16"/>
      <c r="B10" s="3"/>
    </row>
    <row r="11" spans="1:31" s="11" customFormat="1" x14ac:dyDescent="0.25">
      <c r="B11" s="18"/>
      <c r="C11" s="39" t="s">
        <v>59</v>
      </c>
      <c r="D11" s="39"/>
      <c r="E11" s="39"/>
      <c r="F11" s="39"/>
      <c r="H11" s="39" t="s">
        <v>60</v>
      </c>
      <c r="I11" s="39"/>
      <c r="J11" s="39"/>
      <c r="K11" s="39"/>
      <c r="L11" s="39"/>
      <c r="N11" s="39" t="s">
        <v>67</v>
      </c>
      <c r="O11" s="39"/>
      <c r="P11" s="39"/>
      <c r="Q11" s="39"/>
      <c r="S11" s="39" t="s">
        <v>62</v>
      </c>
      <c r="T11" s="39"/>
      <c r="U11" s="39"/>
      <c r="V11" s="39"/>
      <c r="W11" s="39"/>
      <c r="X11" s="39"/>
      <c r="Z11" s="39" t="s">
        <v>63</v>
      </c>
      <c r="AA11" s="39"/>
      <c r="AB11" s="19"/>
      <c r="AC11" s="40" t="s">
        <v>64</v>
      </c>
    </row>
    <row r="12" spans="1:31" ht="45" x14ac:dyDescent="0.25">
      <c r="B12" s="3"/>
      <c r="C12" s="13" t="s">
        <v>18</v>
      </c>
      <c r="D12" s="13" t="s">
        <v>19</v>
      </c>
      <c r="E12" s="13" t="s">
        <v>1</v>
      </c>
      <c r="F12" s="13" t="s">
        <v>20</v>
      </c>
      <c r="H12" s="13" t="s">
        <v>3</v>
      </c>
      <c r="I12" s="13" t="s">
        <v>4</v>
      </c>
      <c r="J12" s="13" t="s">
        <v>5</v>
      </c>
      <c r="K12" s="13" t="s">
        <v>21</v>
      </c>
      <c r="L12" s="13" t="s">
        <v>31</v>
      </c>
      <c r="N12" s="13" t="s">
        <v>7</v>
      </c>
      <c r="O12" s="13" t="s">
        <v>22</v>
      </c>
      <c r="P12" s="13" t="s">
        <v>8</v>
      </c>
      <c r="Q12" s="13" t="s">
        <v>9</v>
      </c>
      <c r="S12" s="13" t="s">
        <v>23</v>
      </c>
      <c r="T12" s="13" t="s">
        <v>27</v>
      </c>
      <c r="U12" s="13" t="s">
        <v>11</v>
      </c>
      <c r="V12" s="13" t="s">
        <v>12</v>
      </c>
      <c r="W12" s="13" t="s">
        <v>28</v>
      </c>
      <c r="X12" s="13" t="s">
        <v>24</v>
      </c>
      <c r="Z12" s="13" t="s">
        <v>14</v>
      </c>
      <c r="AA12" s="13" t="s">
        <v>15</v>
      </c>
      <c r="AC12" s="41"/>
    </row>
    <row r="13" spans="1:31" x14ac:dyDescent="0.25">
      <c r="A13" s="15" t="s">
        <v>68</v>
      </c>
      <c r="B13" s="3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31" ht="30" x14ac:dyDescent="0.25">
      <c r="A14" s="16" t="s">
        <v>34</v>
      </c>
      <c r="B14" s="3" t="s">
        <v>66</v>
      </c>
      <c r="C14" s="4"/>
      <c r="D14" s="4"/>
      <c r="E14" s="4">
        <v>561432</v>
      </c>
      <c r="F14" s="4">
        <v>65891</v>
      </c>
      <c r="G14" s="4"/>
      <c r="H14" s="4">
        <v>336954</v>
      </c>
      <c r="I14" s="4"/>
      <c r="J14" s="4"/>
      <c r="K14" s="4"/>
      <c r="L14" s="4"/>
      <c r="M14" s="4"/>
      <c r="N14" s="4">
        <v>4549</v>
      </c>
      <c r="O14" s="4"/>
      <c r="P14" s="4">
        <v>31937</v>
      </c>
      <c r="Q14" s="4">
        <v>773602</v>
      </c>
      <c r="R14" s="4"/>
      <c r="S14" s="4"/>
      <c r="T14" s="4"/>
      <c r="U14" s="4">
        <v>16201</v>
      </c>
      <c r="V14" s="4">
        <v>127916</v>
      </c>
      <c r="W14" s="4"/>
      <c r="X14" s="4"/>
      <c r="Y14" s="4"/>
      <c r="Z14" s="4">
        <v>150956</v>
      </c>
      <c r="AA14" s="4">
        <v>76628</v>
      </c>
      <c r="AB14" s="4"/>
      <c r="AC14" s="4">
        <v>2146066</v>
      </c>
      <c r="AE14" s="7">
        <f>SUM(C14+D14+E14+F14+H14+I14+J14+K14+L14+N14+O14+P14+Q14+S14+T14+U14+V14+W14+X14+Z14+AA14)</f>
        <v>2146066</v>
      </c>
    </row>
    <row r="15" spans="1:31" ht="30" x14ac:dyDescent="0.25">
      <c r="A15" s="7" t="s">
        <v>37</v>
      </c>
      <c r="B15" s="3" t="s">
        <v>66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>
        <v>991262</v>
      </c>
      <c r="R15" s="4"/>
      <c r="S15" s="4"/>
      <c r="T15" s="4"/>
      <c r="U15" s="4"/>
      <c r="V15" s="4">
        <v>240685</v>
      </c>
      <c r="W15" s="4"/>
      <c r="X15" s="4"/>
      <c r="Y15" s="4"/>
      <c r="Z15" s="4"/>
      <c r="AA15" s="4"/>
      <c r="AB15" s="4"/>
      <c r="AC15" s="4">
        <v>1231947</v>
      </c>
      <c r="AE15" s="7">
        <f>SUM(C15+D15+E15+F15+H15+I15+J15+K15+L15+N15+O15+P15+Q15+S15+T15+U15+V15+W15+X15+Z15+AA15)</f>
        <v>1231947</v>
      </c>
    </row>
    <row r="16" spans="1:31" ht="30" x14ac:dyDescent="0.25">
      <c r="A16" s="7" t="s">
        <v>41</v>
      </c>
      <c r="B16" s="3" t="s">
        <v>66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>
        <v>29486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>
        <v>29486</v>
      </c>
      <c r="AE16" s="7">
        <f>SUM(C16+D16+E16+F16+H16+I16+J16+K16+L16+N16+O16+P16+Q16+S16+T16+U16+V16+W16+X16+Z16+AA16)</f>
        <v>29486</v>
      </c>
    </row>
    <row r="17" spans="1:31" ht="30" x14ac:dyDescent="0.25">
      <c r="A17" s="16" t="s">
        <v>39</v>
      </c>
      <c r="B17" s="3" t="s">
        <v>66</v>
      </c>
      <c r="C17" s="4"/>
      <c r="D17" s="4"/>
      <c r="E17" s="4">
        <v>36538</v>
      </c>
      <c r="F17" s="4"/>
      <c r="G17" s="4"/>
      <c r="H17" s="4">
        <v>9399</v>
      </c>
      <c r="I17" s="4"/>
      <c r="J17" s="4"/>
      <c r="K17" s="4"/>
      <c r="L17" s="4"/>
      <c r="M17" s="4"/>
      <c r="N17" s="4"/>
      <c r="O17" s="4"/>
      <c r="P17" s="4"/>
      <c r="Q17" s="4">
        <v>95979</v>
      </c>
      <c r="R17" s="4"/>
      <c r="S17" s="4"/>
      <c r="T17" s="4"/>
      <c r="U17" s="4"/>
      <c r="V17" s="4"/>
      <c r="W17" s="4"/>
      <c r="X17" s="4"/>
      <c r="Y17" s="4"/>
      <c r="Z17" s="4">
        <v>9005</v>
      </c>
      <c r="AA17" s="4">
        <v>3222</v>
      </c>
      <c r="AB17" s="4"/>
      <c r="AC17" s="4">
        <v>154143</v>
      </c>
      <c r="AE17" s="7">
        <f>SUM(C17+D17+E17+F17+H17+I17+J17+K17+L17+N17+O17+P17+Q17+S17+T17+U17+V17+W17+X17+Z17+AA17)</f>
        <v>154143</v>
      </c>
    </row>
    <row r="18" spans="1:31" ht="5.25" customHeight="1" x14ac:dyDescent="0.25">
      <c r="A18" s="16"/>
      <c r="B18" s="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</row>
    <row r="19" spans="1:31" s="11" customFormat="1" x14ac:dyDescent="0.25">
      <c r="B19" s="20"/>
      <c r="C19" s="39" t="s">
        <v>59</v>
      </c>
      <c r="D19" s="39"/>
      <c r="E19" s="39"/>
      <c r="F19" s="39"/>
      <c r="H19" s="39" t="s">
        <v>60</v>
      </c>
      <c r="I19" s="39"/>
      <c r="J19" s="39"/>
      <c r="K19" s="39"/>
      <c r="L19" s="39"/>
      <c r="N19" s="39" t="s">
        <v>67</v>
      </c>
      <c r="O19" s="39"/>
      <c r="P19" s="39"/>
      <c r="Q19" s="39"/>
      <c r="S19" s="39" t="s">
        <v>62</v>
      </c>
      <c r="T19" s="39"/>
      <c r="U19" s="39"/>
      <c r="V19" s="39"/>
      <c r="W19" s="39"/>
      <c r="X19" s="39"/>
      <c r="Z19" s="39" t="s">
        <v>63</v>
      </c>
      <c r="AA19" s="39"/>
      <c r="AB19" s="19"/>
      <c r="AC19" s="40" t="s">
        <v>64</v>
      </c>
    </row>
    <row r="20" spans="1:31" ht="45" x14ac:dyDescent="0.25">
      <c r="A20" s="15"/>
      <c r="B20" s="16"/>
      <c r="C20" s="13" t="s">
        <v>18</v>
      </c>
      <c r="D20" s="13" t="s">
        <v>19</v>
      </c>
      <c r="E20" s="13" t="s">
        <v>1</v>
      </c>
      <c r="F20" s="13" t="s">
        <v>20</v>
      </c>
      <c r="H20" s="13" t="s">
        <v>3</v>
      </c>
      <c r="I20" s="13" t="s">
        <v>4</v>
      </c>
      <c r="J20" s="13" t="s">
        <v>5</v>
      </c>
      <c r="K20" s="13" t="s">
        <v>21</v>
      </c>
      <c r="L20" s="13" t="s">
        <v>31</v>
      </c>
      <c r="N20" s="13" t="s">
        <v>7</v>
      </c>
      <c r="O20" s="13" t="s">
        <v>22</v>
      </c>
      <c r="P20" s="13" t="s">
        <v>8</v>
      </c>
      <c r="Q20" s="13" t="s">
        <v>9</v>
      </c>
      <c r="S20" s="13" t="s">
        <v>23</v>
      </c>
      <c r="T20" s="13" t="s">
        <v>27</v>
      </c>
      <c r="U20" s="13" t="s">
        <v>11</v>
      </c>
      <c r="V20" s="13" t="s">
        <v>12</v>
      </c>
      <c r="W20" s="13" t="s">
        <v>28</v>
      </c>
      <c r="X20" s="13" t="s">
        <v>24</v>
      </c>
      <c r="Z20" s="13" t="s">
        <v>14</v>
      </c>
      <c r="AA20" s="13" t="s">
        <v>15</v>
      </c>
      <c r="AC20" s="41"/>
    </row>
    <row r="21" spans="1:31" x14ac:dyDescent="0.25">
      <c r="A21" s="15" t="s">
        <v>68</v>
      </c>
      <c r="B21" s="16"/>
    </row>
    <row r="22" spans="1:31" ht="30" x14ac:dyDescent="0.25">
      <c r="A22" s="16" t="s">
        <v>47</v>
      </c>
      <c r="B22" s="3" t="s">
        <v>66</v>
      </c>
      <c r="C22" s="17">
        <v>13</v>
      </c>
      <c r="D22" s="17">
        <v>2</v>
      </c>
      <c r="E22" s="17"/>
      <c r="F22" s="17">
        <v>1</v>
      </c>
      <c r="G22" s="17"/>
      <c r="H22" s="17">
        <v>14</v>
      </c>
      <c r="I22" s="17">
        <v>7</v>
      </c>
      <c r="J22" s="17">
        <v>2</v>
      </c>
      <c r="K22" s="17">
        <v>16</v>
      </c>
      <c r="L22" s="17">
        <v>7</v>
      </c>
      <c r="M22" s="17"/>
      <c r="N22" s="17">
        <v>1</v>
      </c>
      <c r="O22" s="17"/>
      <c r="P22" s="17">
        <v>1</v>
      </c>
      <c r="Q22" s="17">
        <v>3</v>
      </c>
      <c r="R22" s="17"/>
      <c r="S22" s="17"/>
      <c r="T22" s="17">
        <v>2</v>
      </c>
      <c r="U22" s="17">
        <v>3</v>
      </c>
      <c r="V22" s="17">
        <v>4</v>
      </c>
      <c r="W22" s="17">
        <v>1</v>
      </c>
      <c r="X22" s="17">
        <v>1</v>
      </c>
      <c r="Y22" s="17"/>
      <c r="Z22" s="17">
        <v>6</v>
      </c>
      <c r="AA22" s="17">
        <v>3</v>
      </c>
      <c r="AB22" s="17"/>
      <c r="AC22" s="17">
        <v>87</v>
      </c>
      <c r="AE22" s="7">
        <f>SUM(C22+D22+E22+F22+H22+I22+J22+K22+L22+N22+O22+P22+Q22+S22+T22+U22+V22+W22+X22+Z22+AA22)</f>
        <v>87</v>
      </c>
    </row>
    <row r="23" spans="1:31" ht="30" x14ac:dyDescent="0.25">
      <c r="A23" s="7" t="s">
        <v>49</v>
      </c>
      <c r="B23" s="3" t="s">
        <v>69</v>
      </c>
      <c r="C23" s="17">
        <v>56</v>
      </c>
      <c r="D23" s="17"/>
      <c r="E23" s="17">
        <v>52</v>
      </c>
      <c r="F23" s="17">
        <v>41</v>
      </c>
      <c r="G23" s="17"/>
      <c r="H23" s="17">
        <v>32</v>
      </c>
      <c r="I23" s="17">
        <v>46</v>
      </c>
      <c r="J23" s="17">
        <v>22</v>
      </c>
      <c r="K23" s="17"/>
      <c r="L23" s="17"/>
      <c r="M23" s="17"/>
      <c r="N23" s="17">
        <v>203</v>
      </c>
      <c r="O23" s="17"/>
      <c r="P23" s="17"/>
      <c r="Q23" s="17">
        <v>130</v>
      </c>
      <c r="R23" s="17"/>
      <c r="S23" s="17"/>
      <c r="T23" s="17"/>
      <c r="U23" s="17"/>
      <c r="V23" s="17">
        <v>26</v>
      </c>
      <c r="W23" s="17"/>
      <c r="X23" s="17"/>
      <c r="Y23" s="17"/>
      <c r="Z23" s="17">
        <v>25</v>
      </c>
      <c r="AA23" s="17"/>
      <c r="AB23" s="17"/>
      <c r="AC23" s="17">
        <v>633</v>
      </c>
      <c r="AE23" s="7">
        <f>SUM(C23+D23+E23+F23+H23+I23+J23+K23+L23+N23+O23+P23+Q23+S23+T23+U23+V23+W23+X23+Z23+AA23)</f>
        <v>633</v>
      </c>
    </row>
    <row r="24" spans="1:31" ht="30" x14ac:dyDescent="0.25">
      <c r="A24" s="21" t="s">
        <v>43</v>
      </c>
      <c r="B24" s="22" t="s">
        <v>69</v>
      </c>
      <c r="C24" s="23">
        <v>0</v>
      </c>
      <c r="D24" s="23"/>
      <c r="E24" s="23">
        <v>212</v>
      </c>
      <c r="F24" s="23"/>
      <c r="G24" s="23"/>
      <c r="H24" s="23">
        <v>188</v>
      </c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>
        <v>228</v>
      </c>
      <c r="V24" s="23"/>
      <c r="W24" s="23"/>
      <c r="X24" s="23"/>
      <c r="Y24" s="23"/>
      <c r="Z24" s="23"/>
      <c r="AA24" s="23">
        <v>218</v>
      </c>
      <c r="AB24" s="23"/>
      <c r="AC24" s="23">
        <v>846</v>
      </c>
      <c r="AE24" s="7">
        <f>SUM(C24+D24+E24+F24+H24+I24+J24+K24+L24+N24+O24+P24+Q24+S24+T24+U24+V24+W24+X24+Z24+AA24)</f>
        <v>846</v>
      </c>
    </row>
    <row r="25" spans="1:31" x14ac:dyDescent="0.25"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7" spans="1:31" ht="47.25" customHeight="1" x14ac:dyDescent="0.25">
      <c r="A27" s="42" t="s">
        <v>73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</row>
    <row r="41" spans="1:1" x14ac:dyDescent="0.25">
      <c r="A41" s="6"/>
    </row>
  </sheetData>
  <mergeCells count="20">
    <mergeCell ref="A27:M27"/>
    <mergeCell ref="A2:A3"/>
    <mergeCell ref="C2:F2"/>
    <mergeCell ref="H2:L2"/>
    <mergeCell ref="N2:Q2"/>
    <mergeCell ref="S2:X2"/>
    <mergeCell ref="AC19:AC20"/>
    <mergeCell ref="AC2:AC3"/>
    <mergeCell ref="C11:F11"/>
    <mergeCell ref="H11:L11"/>
    <mergeCell ref="N11:Q11"/>
    <mergeCell ref="S11:X11"/>
    <mergeCell ref="Z11:AA11"/>
    <mergeCell ref="AC11:AC12"/>
    <mergeCell ref="Z2:AA2"/>
    <mergeCell ref="C19:F19"/>
    <mergeCell ref="H19:L19"/>
    <mergeCell ref="N19:Q19"/>
    <mergeCell ref="S19:X19"/>
    <mergeCell ref="Z19:AA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Tav.4.3 2017</vt:lpstr>
      <vt:lpstr>Tav.4.3.a 2015</vt:lpstr>
      <vt:lpstr>'Tav.4.3 2017'!DatiEsterni_1</vt:lpstr>
      <vt:lpstr>'Tav.4.3.a 2015'!DatiEsterni_1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2019-09-11T13:12:08Z</cp:lastPrinted>
  <dcterms:created xsi:type="dcterms:W3CDTF">2019-09-11T10:48:49Z</dcterms:created>
  <dcterms:modified xsi:type="dcterms:W3CDTF">2020-11-06T09:22:30Z</dcterms:modified>
</cp:coreProperties>
</file>