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tente\Desktop\Tavole dati definitivi CensIP 2020\"/>
    </mc:Choice>
  </mc:AlternateContent>
  <bookViews>
    <workbookView xWindow="0" yWindow="0" windowWidth="28800" windowHeight="11775"/>
  </bookViews>
  <sheets>
    <sheet name="Tavola 5.1" sheetId="7" r:id="rId1"/>
    <sheet name="Tavola 5.2" sheetId="1" r:id="rId2"/>
    <sheet name="Tavola 5.3" sheetId="8" r:id="rId3"/>
    <sheet name="Tavola 5.4" sheetId="2" r:id="rId4"/>
    <sheet name="Tavola 5.5" sheetId="9" r:id="rId5"/>
    <sheet name="Tavola 5.6" sheetId="10" r:id="rId6"/>
    <sheet name="Tavola 5.7" sheetId="19" r:id="rId7"/>
    <sheet name="Tavola 5.8" sheetId="39" r:id="rId8"/>
    <sheet name="Tavola 5.9" sheetId="12" r:id="rId9"/>
    <sheet name="Tavola 5.10" sheetId="20" r:id="rId10"/>
    <sheet name="Tavola 5.11" sheetId="21" r:id="rId11"/>
    <sheet name="Tavola 5.12" sheetId="23" r:id="rId12"/>
    <sheet name="Tavola 5.13" sheetId="31" r:id="rId13"/>
    <sheet name="Tavola 5.14" sheetId="29" r:id="rId14"/>
    <sheet name="Tavola 5.15" sheetId="26" r:id="rId15"/>
    <sheet name="Tavola 5.16" sheetId="37" r:id="rId16"/>
    <sheet name="Tavola 5.17" sheetId="28" r:id="rId17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8" l="1"/>
  <c r="K7" i="28"/>
  <c r="K8" i="28"/>
  <c r="K9" i="28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K28" i="28"/>
  <c r="K29" i="28"/>
  <c r="K30" i="28"/>
  <c r="K31" i="28"/>
  <c r="K32" i="28"/>
  <c r="K33" i="28"/>
  <c r="I6" i="28"/>
  <c r="I7" i="28"/>
  <c r="I8" i="28"/>
  <c r="I9" i="28"/>
  <c r="I10" i="28"/>
  <c r="I11" i="28"/>
  <c r="I12" i="28"/>
  <c r="I13" i="28"/>
  <c r="I14" i="28"/>
  <c r="I15" i="28"/>
  <c r="I16" i="28"/>
  <c r="I17" i="28"/>
  <c r="I18" i="28"/>
  <c r="I19" i="28"/>
  <c r="I20" i="28"/>
  <c r="I21" i="28"/>
  <c r="I22" i="28"/>
  <c r="I23" i="28"/>
  <c r="I24" i="28"/>
  <c r="I25" i="28"/>
  <c r="I26" i="28"/>
  <c r="I28" i="28"/>
  <c r="I29" i="28"/>
  <c r="I30" i="28"/>
  <c r="I31" i="28"/>
  <c r="I32" i="28"/>
  <c r="I33" i="28"/>
  <c r="G6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8" i="28"/>
  <c r="G29" i="28"/>
  <c r="G30" i="28"/>
  <c r="G31" i="28"/>
  <c r="G32" i="28"/>
  <c r="G33" i="28"/>
  <c r="E6" i="28"/>
  <c r="E7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28" i="28"/>
  <c r="E29" i="28"/>
  <c r="E30" i="28"/>
  <c r="E31" i="28"/>
  <c r="E32" i="28"/>
  <c r="E33" i="28"/>
  <c r="C6" i="28"/>
  <c r="C7" i="28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8" i="28"/>
  <c r="C29" i="28"/>
  <c r="C30" i="28"/>
  <c r="C31" i="28"/>
  <c r="C32" i="28"/>
  <c r="C33" i="28"/>
  <c r="K5" i="28"/>
  <c r="I5" i="28"/>
  <c r="G5" i="28"/>
  <c r="E5" i="28"/>
  <c r="C5" i="28"/>
  <c r="Z6" i="26" l="1"/>
  <c r="Z7" i="26"/>
  <c r="Z8" i="26"/>
  <c r="Z9" i="26"/>
  <c r="Z10" i="26"/>
  <c r="Z11" i="26"/>
  <c r="Z12" i="26"/>
  <c r="Z13" i="26"/>
  <c r="Z14" i="26"/>
  <c r="Z15" i="26"/>
  <c r="Z16" i="26"/>
  <c r="Z17" i="26"/>
  <c r="Z18" i="26"/>
  <c r="Z19" i="26"/>
  <c r="Z20" i="26"/>
  <c r="Z21" i="26"/>
  <c r="Z22" i="26"/>
  <c r="Z23" i="26"/>
  <c r="Z24" i="26"/>
  <c r="Z25" i="26"/>
  <c r="Z26" i="26"/>
  <c r="Z28" i="26"/>
  <c r="Z29" i="26"/>
  <c r="Z30" i="26"/>
  <c r="Z31" i="26"/>
  <c r="Z32" i="26"/>
  <c r="Z33" i="26"/>
  <c r="T6" i="26"/>
  <c r="T7" i="26"/>
  <c r="T8" i="26"/>
  <c r="T9" i="26"/>
  <c r="T10" i="26"/>
  <c r="T11" i="26"/>
  <c r="T12" i="26"/>
  <c r="T13" i="26"/>
  <c r="T14" i="26"/>
  <c r="T15" i="26"/>
  <c r="T16" i="26"/>
  <c r="T17" i="26"/>
  <c r="T18" i="26"/>
  <c r="T19" i="26"/>
  <c r="T20" i="26"/>
  <c r="T21" i="26"/>
  <c r="T22" i="26"/>
  <c r="T23" i="26"/>
  <c r="T24" i="26"/>
  <c r="T25" i="26"/>
  <c r="T26" i="26"/>
  <c r="T28" i="26"/>
  <c r="T29" i="26"/>
  <c r="T30" i="26"/>
  <c r="T31" i="26"/>
  <c r="T32" i="26"/>
  <c r="T33" i="26"/>
  <c r="R6" i="26"/>
  <c r="R7" i="26"/>
  <c r="R8" i="26"/>
  <c r="R9" i="26"/>
  <c r="R10" i="26"/>
  <c r="R11" i="26"/>
  <c r="R12" i="26"/>
  <c r="R13" i="26"/>
  <c r="R14" i="26"/>
  <c r="R15" i="26"/>
  <c r="R16" i="26"/>
  <c r="R17" i="26"/>
  <c r="R18" i="26"/>
  <c r="R19" i="26"/>
  <c r="R20" i="26"/>
  <c r="R21" i="26"/>
  <c r="R22" i="26"/>
  <c r="R23" i="26"/>
  <c r="R24" i="26"/>
  <c r="R25" i="26"/>
  <c r="R26" i="26"/>
  <c r="R28" i="26"/>
  <c r="R29" i="26"/>
  <c r="R30" i="26"/>
  <c r="R31" i="26"/>
  <c r="R32" i="26"/>
  <c r="R33" i="26"/>
  <c r="P6" i="26"/>
  <c r="P7" i="26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23" i="26"/>
  <c r="P24" i="26"/>
  <c r="P25" i="26"/>
  <c r="P26" i="26"/>
  <c r="P28" i="26"/>
  <c r="P29" i="26"/>
  <c r="P30" i="26"/>
  <c r="P31" i="26"/>
  <c r="P32" i="26"/>
  <c r="P33" i="26"/>
  <c r="N6" i="26"/>
  <c r="N7" i="26"/>
  <c r="N8" i="26"/>
  <c r="N9" i="26"/>
  <c r="N10" i="26"/>
  <c r="N11" i="26"/>
  <c r="N12" i="26"/>
  <c r="N13" i="26"/>
  <c r="N14" i="26"/>
  <c r="N15" i="26"/>
  <c r="N16" i="26"/>
  <c r="N17" i="26"/>
  <c r="N18" i="26"/>
  <c r="N19" i="26"/>
  <c r="N20" i="26"/>
  <c r="N21" i="26"/>
  <c r="N22" i="26"/>
  <c r="N23" i="26"/>
  <c r="N24" i="26"/>
  <c r="N25" i="26"/>
  <c r="N26" i="26"/>
  <c r="N28" i="26"/>
  <c r="N29" i="26"/>
  <c r="N30" i="26"/>
  <c r="N31" i="26"/>
  <c r="N32" i="26"/>
  <c r="N33" i="26"/>
  <c r="L6" i="26"/>
  <c r="L7" i="26"/>
  <c r="L8" i="26"/>
  <c r="L9" i="26"/>
  <c r="L10" i="26"/>
  <c r="L11" i="26"/>
  <c r="L12" i="26"/>
  <c r="L13" i="26"/>
  <c r="L14" i="26"/>
  <c r="L15" i="26"/>
  <c r="L16" i="26"/>
  <c r="L17" i="26"/>
  <c r="L18" i="26"/>
  <c r="L19" i="26"/>
  <c r="L20" i="26"/>
  <c r="L21" i="26"/>
  <c r="L22" i="26"/>
  <c r="L23" i="26"/>
  <c r="L24" i="26"/>
  <c r="L25" i="26"/>
  <c r="L26" i="26"/>
  <c r="L28" i="26"/>
  <c r="L29" i="26"/>
  <c r="L30" i="26"/>
  <c r="L31" i="26"/>
  <c r="L32" i="26"/>
  <c r="L33" i="26"/>
  <c r="J6" i="26"/>
  <c r="J7" i="26"/>
  <c r="J8" i="26"/>
  <c r="J10" i="26"/>
  <c r="J11" i="26"/>
  <c r="J12" i="26"/>
  <c r="J13" i="26"/>
  <c r="J14" i="26"/>
  <c r="J15" i="26"/>
  <c r="J16" i="26"/>
  <c r="J17" i="26"/>
  <c r="J18" i="26"/>
  <c r="J19" i="26"/>
  <c r="J20" i="26"/>
  <c r="J21" i="26"/>
  <c r="J22" i="26"/>
  <c r="J23" i="26"/>
  <c r="J24" i="26"/>
  <c r="J25" i="26"/>
  <c r="J26" i="26"/>
  <c r="J28" i="26"/>
  <c r="J29" i="26"/>
  <c r="J30" i="26"/>
  <c r="J31" i="26"/>
  <c r="J32" i="26"/>
  <c r="J33" i="26"/>
  <c r="H6" i="26"/>
  <c r="H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8" i="26"/>
  <c r="H29" i="26"/>
  <c r="H30" i="26"/>
  <c r="H31" i="26"/>
  <c r="H32" i="26"/>
  <c r="H33" i="26"/>
  <c r="F6" i="26"/>
  <c r="F7" i="26"/>
  <c r="F8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8" i="26"/>
  <c r="F29" i="26"/>
  <c r="F30" i="26"/>
  <c r="F31" i="26"/>
  <c r="F32" i="26"/>
  <c r="F33" i="26"/>
  <c r="C6" i="26"/>
  <c r="C7" i="26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8" i="26"/>
  <c r="C29" i="26"/>
  <c r="C30" i="26"/>
  <c r="C31" i="26"/>
  <c r="C32" i="26"/>
  <c r="C33" i="26"/>
  <c r="Z5" i="26"/>
  <c r="T5" i="26"/>
  <c r="R5" i="26"/>
  <c r="P5" i="26"/>
  <c r="N5" i="26"/>
  <c r="L5" i="26"/>
  <c r="J5" i="26"/>
  <c r="H5" i="26"/>
  <c r="F5" i="26"/>
  <c r="C5" i="26"/>
  <c r="V6" i="26" l="1"/>
  <c r="W6" i="26" s="1"/>
  <c r="V7" i="26"/>
  <c r="W7" i="26" s="1"/>
  <c r="V8" i="26"/>
  <c r="W8" i="26" s="1"/>
  <c r="V9" i="26"/>
  <c r="W9" i="26" s="1"/>
  <c r="V10" i="26"/>
  <c r="W10" i="26" s="1"/>
  <c r="V11" i="26"/>
  <c r="W11" i="26" s="1"/>
  <c r="V12" i="26"/>
  <c r="W12" i="26" s="1"/>
  <c r="V13" i="26"/>
  <c r="W13" i="26" s="1"/>
  <c r="V14" i="26"/>
  <c r="W14" i="26" s="1"/>
  <c r="V15" i="26"/>
  <c r="W15" i="26" s="1"/>
  <c r="V16" i="26"/>
  <c r="W16" i="26" s="1"/>
  <c r="V17" i="26"/>
  <c r="W17" i="26" s="1"/>
  <c r="V18" i="26"/>
  <c r="W18" i="26" s="1"/>
  <c r="V19" i="26"/>
  <c r="W19" i="26" s="1"/>
  <c r="V20" i="26"/>
  <c r="W20" i="26" s="1"/>
  <c r="V21" i="26"/>
  <c r="W21" i="26" s="1"/>
  <c r="V22" i="26"/>
  <c r="W22" i="26" s="1"/>
  <c r="V23" i="26"/>
  <c r="W23" i="26" s="1"/>
  <c r="V24" i="26"/>
  <c r="W24" i="26" s="1"/>
  <c r="V25" i="26"/>
  <c r="W25" i="26" s="1"/>
  <c r="V26" i="26"/>
  <c r="W26" i="26" s="1"/>
  <c r="V28" i="26"/>
  <c r="W28" i="26" s="1"/>
  <c r="V29" i="26"/>
  <c r="W29" i="26" s="1"/>
  <c r="V30" i="26"/>
  <c r="W30" i="26" s="1"/>
  <c r="V31" i="26"/>
  <c r="W31" i="26" s="1"/>
  <c r="V32" i="26"/>
  <c r="W32" i="26" s="1"/>
  <c r="V33" i="26"/>
  <c r="W33" i="26" s="1"/>
  <c r="V5" i="26"/>
  <c r="W5" i="26" s="1"/>
  <c r="G9" i="26"/>
  <c r="I9" i="26"/>
  <c r="J9" i="26" s="1"/>
  <c r="K9" i="26"/>
  <c r="M9" i="26"/>
  <c r="Q9" i="26"/>
  <c r="S9" i="26"/>
  <c r="U9" i="26"/>
  <c r="X9" i="26"/>
  <c r="F9" i="26"/>
  <c r="B26" i="31" l="1"/>
  <c r="C26" i="31"/>
  <c r="D26" i="31"/>
  <c r="E26" i="31"/>
  <c r="F26" i="31"/>
  <c r="G26" i="31"/>
  <c r="B27" i="31"/>
  <c r="C27" i="31"/>
  <c r="D27" i="31"/>
  <c r="E27" i="31"/>
  <c r="F27" i="31"/>
  <c r="G27" i="31"/>
  <c r="B28" i="31"/>
  <c r="C28" i="31"/>
  <c r="D28" i="31"/>
  <c r="E28" i="31"/>
  <c r="F28" i="31"/>
  <c r="G28" i="31"/>
  <c r="B29" i="31"/>
  <c r="C29" i="31"/>
  <c r="D29" i="31"/>
  <c r="E29" i="31"/>
  <c r="F29" i="31"/>
  <c r="G29" i="31"/>
  <c r="B33" i="31"/>
  <c r="C33" i="31"/>
  <c r="D33" i="31"/>
  <c r="E33" i="31"/>
  <c r="F33" i="31"/>
  <c r="G33" i="31"/>
  <c r="B34" i="31"/>
  <c r="C34" i="31"/>
  <c r="D34" i="31"/>
  <c r="E34" i="31"/>
  <c r="F34" i="31"/>
  <c r="G34" i="31"/>
  <c r="B35" i="31"/>
  <c r="C35" i="31"/>
  <c r="D35" i="31"/>
  <c r="E35" i="31"/>
  <c r="F35" i="31"/>
  <c r="G35" i="31"/>
  <c r="B36" i="31"/>
  <c r="C36" i="31"/>
  <c r="D36" i="31"/>
  <c r="E36" i="31"/>
  <c r="F36" i="31"/>
  <c r="G36" i="31"/>
  <c r="B37" i="31"/>
  <c r="C37" i="31"/>
  <c r="D37" i="31"/>
  <c r="E37" i="31"/>
  <c r="F37" i="31"/>
  <c r="G37" i="31"/>
  <c r="B38" i="31"/>
  <c r="C38" i="31"/>
  <c r="D38" i="31"/>
  <c r="E38" i="31"/>
  <c r="F38" i="31"/>
  <c r="G38" i="31"/>
  <c r="B39" i="31"/>
  <c r="C39" i="31"/>
  <c r="D39" i="31"/>
  <c r="E39" i="31"/>
  <c r="F39" i="31"/>
  <c r="G39" i="31"/>
  <c r="B40" i="31"/>
  <c r="C40" i="31"/>
  <c r="D40" i="31"/>
  <c r="E40" i="31"/>
  <c r="F40" i="31"/>
  <c r="G40" i="31"/>
  <c r="P28" i="23"/>
  <c r="P29" i="23"/>
  <c r="P30" i="23"/>
  <c r="P31" i="23"/>
  <c r="P32" i="23"/>
  <c r="P33" i="23"/>
  <c r="N28" i="23"/>
  <c r="N29" i="23"/>
  <c r="N30" i="23"/>
  <c r="N31" i="23"/>
  <c r="N32" i="23"/>
  <c r="N33" i="23"/>
  <c r="L28" i="23"/>
  <c r="L29" i="23"/>
  <c r="L30" i="23"/>
  <c r="L31" i="23"/>
  <c r="L32" i="23"/>
  <c r="L33" i="23"/>
  <c r="J28" i="23"/>
  <c r="J29" i="23"/>
  <c r="J30" i="23"/>
  <c r="J31" i="23"/>
  <c r="J32" i="23"/>
  <c r="J33" i="23"/>
  <c r="H28" i="23"/>
  <c r="H29" i="23"/>
  <c r="H30" i="23"/>
  <c r="H31" i="23"/>
  <c r="H32" i="23"/>
  <c r="H33" i="23"/>
  <c r="F28" i="23"/>
  <c r="F29" i="23"/>
  <c r="F30" i="23"/>
  <c r="F31" i="23"/>
  <c r="F32" i="23"/>
  <c r="F33" i="23"/>
  <c r="P6" i="23"/>
  <c r="P7" i="23"/>
  <c r="P8" i="23"/>
  <c r="P9" i="23"/>
  <c r="P10" i="23"/>
  <c r="P11" i="23"/>
  <c r="P12" i="23"/>
  <c r="P13" i="23"/>
  <c r="P14" i="23"/>
  <c r="P15" i="23"/>
  <c r="P16" i="23"/>
  <c r="P17" i="23"/>
  <c r="P18" i="23"/>
  <c r="P19" i="23"/>
  <c r="P20" i="23"/>
  <c r="P21" i="23"/>
  <c r="P22" i="23"/>
  <c r="P23" i="23"/>
  <c r="P24" i="23"/>
  <c r="P25" i="23"/>
  <c r="P26" i="23"/>
  <c r="N6" i="23"/>
  <c r="N7" i="23"/>
  <c r="N8" i="23"/>
  <c r="N9" i="23"/>
  <c r="N10" i="23"/>
  <c r="N11" i="23"/>
  <c r="N12" i="23"/>
  <c r="N13" i="23"/>
  <c r="N14" i="23"/>
  <c r="N15" i="23"/>
  <c r="N16" i="23"/>
  <c r="N17" i="23"/>
  <c r="N18" i="23"/>
  <c r="N19" i="23"/>
  <c r="N20" i="23"/>
  <c r="N21" i="23"/>
  <c r="N22" i="23"/>
  <c r="N23" i="23"/>
  <c r="N24" i="23"/>
  <c r="N25" i="23"/>
  <c r="N26" i="23"/>
  <c r="L6" i="23"/>
  <c r="L7" i="23"/>
  <c r="L8" i="23"/>
  <c r="L9" i="23"/>
  <c r="L10" i="23"/>
  <c r="L11" i="23"/>
  <c r="L12" i="23"/>
  <c r="L13" i="23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J6" i="23"/>
  <c r="J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H6" i="23"/>
  <c r="H7" i="23"/>
  <c r="H8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P5" i="23"/>
  <c r="N5" i="23"/>
  <c r="L5" i="23"/>
  <c r="J5" i="23"/>
  <c r="H5" i="23"/>
  <c r="F5" i="23"/>
  <c r="C28" i="23"/>
  <c r="C29" i="23"/>
  <c r="C30" i="23"/>
  <c r="C31" i="23"/>
  <c r="C32" i="23"/>
  <c r="C33" i="23"/>
  <c r="S6" i="23"/>
  <c r="S7" i="23"/>
  <c r="S8" i="23"/>
  <c r="S9" i="23"/>
  <c r="S10" i="23"/>
  <c r="S11" i="23"/>
  <c r="S12" i="23"/>
  <c r="S13" i="23"/>
  <c r="S14" i="23"/>
  <c r="S15" i="23"/>
  <c r="S16" i="23"/>
  <c r="S17" i="23"/>
  <c r="S18" i="23"/>
  <c r="S19" i="23"/>
  <c r="S20" i="23"/>
  <c r="S21" i="23"/>
  <c r="S22" i="23"/>
  <c r="S23" i="23"/>
  <c r="S24" i="23"/>
  <c r="S25" i="23"/>
  <c r="S26" i="23"/>
  <c r="S32" i="23"/>
  <c r="S5" i="23"/>
  <c r="R6" i="23"/>
  <c r="R7" i="23"/>
  <c r="R8" i="23"/>
  <c r="R9" i="23"/>
  <c r="R10" i="23"/>
  <c r="R11" i="23"/>
  <c r="R12" i="23"/>
  <c r="R13" i="23"/>
  <c r="R14" i="23"/>
  <c r="R15" i="23"/>
  <c r="R16" i="23"/>
  <c r="R17" i="23"/>
  <c r="R18" i="23"/>
  <c r="R19" i="23"/>
  <c r="R20" i="23"/>
  <c r="R21" i="23"/>
  <c r="R22" i="23"/>
  <c r="R23" i="23"/>
  <c r="R24" i="23"/>
  <c r="R25" i="23"/>
  <c r="R26" i="23"/>
  <c r="R28" i="23"/>
  <c r="S28" i="23" s="1"/>
  <c r="R29" i="23"/>
  <c r="S29" i="23" s="1"/>
  <c r="R30" i="23"/>
  <c r="S30" i="23" s="1"/>
  <c r="R31" i="23"/>
  <c r="S31" i="23" s="1"/>
  <c r="R32" i="23"/>
  <c r="R33" i="23"/>
  <c r="S33" i="23" s="1"/>
  <c r="R5" i="23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5" i="23"/>
  <c r="E9" i="23"/>
  <c r="G9" i="23"/>
  <c r="I9" i="23"/>
  <c r="K9" i="23"/>
  <c r="M9" i="23"/>
  <c r="O9" i="23"/>
  <c r="B9" i="23"/>
  <c r="K6" i="21" l="1"/>
  <c r="K7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5" i="21"/>
  <c r="Q5" i="20"/>
  <c r="Q6" i="20"/>
  <c r="Q7" i="20"/>
  <c r="Q8" i="20"/>
  <c r="Q9" i="20"/>
  <c r="Q10" i="20"/>
  <c r="Q11" i="20"/>
  <c r="Q12" i="20"/>
  <c r="Q13" i="20"/>
  <c r="Q14" i="20"/>
  <c r="Q15" i="20"/>
  <c r="Q16" i="20"/>
  <c r="Q17" i="20"/>
  <c r="Q18" i="20"/>
  <c r="Q19" i="20"/>
  <c r="Q20" i="20"/>
  <c r="Q21" i="20"/>
  <c r="Q22" i="20"/>
  <c r="Q23" i="20"/>
  <c r="Q24" i="20"/>
  <c r="Q25" i="20"/>
  <c r="Q27" i="20"/>
  <c r="Q28" i="20"/>
  <c r="Q29" i="20"/>
  <c r="Q30" i="20"/>
  <c r="Q31" i="20"/>
  <c r="Q32" i="20"/>
  <c r="Q4" i="20"/>
  <c r="D8" i="20"/>
  <c r="E8" i="20"/>
  <c r="F8" i="20"/>
  <c r="G8" i="20"/>
  <c r="H8" i="20"/>
  <c r="I8" i="20"/>
  <c r="J8" i="20"/>
  <c r="K8" i="20"/>
  <c r="L8" i="20"/>
  <c r="M8" i="20"/>
  <c r="N8" i="20"/>
  <c r="O8" i="20"/>
  <c r="B8" i="20"/>
  <c r="Q6" i="12"/>
  <c r="Q7" i="12"/>
  <c r="Q8" i="12"/>
  <c r="Q9" i="12"/>
  <c r="Q10" i="12"/>
  <c r="Q11" i="12"/>
  <c r="Q12" i="12"/>
  <c r="Q13" i="12"/>
  <c r="Q14" i="12"/>
  <c r="Q15" i="12"/>
  <c r="Q16" i="12"/>
  <c r="Q17" i="12"/>
  <c r="Q18" i="12"/>
  <c r="Q19" i="12"/>
  <c r="Q5" i="12"/>
  <c r="O6" i="10" l="1"/>
  <c r="O7" i="10"/>
  <c r="O8" i="10"/>
  <c r="O9" i="10"/>
  <c r="O10" i="10"/>
  <c r="O11" i="10"/>
  <c r="O12" i="10"/>
  <c r="O13" i="10"/>
  <c r="O14" i="10"/>
  <c r="O15" i="10"/>
  <c r="O16" i="10"/>
  <c r="O17" i="10"/>
  <c r="O18" i="10"/>
  <c r="O19" i="10"/>
  <c r="O20" i="10"/>
  <c r="O21" i="10"/>
  <c r="O22" i="10"/>
  <c r="O23" i="10"/>
  <c r="O24" i="10"/>
  <c r="O25" i="10"/>
  <c r="O26" i="10"/>
  <c r="O28" i="10"/>
  <c r="O29" i="10"/>
  <c r="O30" i="10"/>
  <c r="O31" i="10"/>
  <c r="O32" i="10"/>
  <c r="O33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8" i="10"/>
  <c r="L29" i="10"/>
  <c r="L30" i="10"/>
  <c r="L31" i="10"/>
  <c r="L32" i="10"/>
  <c r="L33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8" i="10"/>
  <c r="J29" i="10"/>
  <c r="J30" i="10"/>
  <c r="J31" i="10"/>
  <c r="J32" i="10"/>
  <c r="J33" i="10"/>
  <c r="H6" i="10"/>
  <c r="H7" i="10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8" i="10"/>
  <c r="H29" i="10"/>
  <c r="H30" i="10"/>
  <c r="H31" i="10"/>
  <c r="H32" i="10"/>
  <c r="H33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8" i="10"/>
  <c r="F29" i="10"/>
  <c r="F30" i="10"/>
  <c r="F31" i="10"/>
  <c r="F32" i="10"/>
  <c r="F33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8" i="10"/>
  <c r="C29" i="10"/>
  <c r="C30" i="10"/>
  <c r="C31" i="10"/>
  <c r="C32" i="10"/>
  <c r="C33" i="10"/>
  <c r="O5" i="10"/>
  <c r="L5" i="10"/>
  <c r="J5" i="10"/>
  <c r="H5" i="10"/>
  <c r="F5" i="10"/>
  <c r="C5" i="10"/>
  <c r="G9" i="10"/>
  <c r="I9" i="10"/>
  <c r="K9" i="10"/>
  <c r="E9" i="10"/>
  <c r="B9" i="10"/>
  <c r="N6" i="10"/>
  <c r="N7" i="10"/>
  <c r="N8" i="10"/>
  <c r="N9" i="10"/>
  <c r="N10" i="10"/>
  <c r="N11" i="10"/>
  <c r="N12" i="10"/>
  <c r="N13" i="10"/>
  <c r="N14" i="10"/>
  <c r="N15" i="10"/>
  <c r="N16" i="10"/>
  <c r="N17" i="10"/>
  <c r="N18" i="10"/>
  <c r="N19" i="10"/>
  <c r="N20" i="10"/>
  <c r="N21" i="10"/>
  <c r="N22" i="10"/>
  <c r="N23" i="10"/>
  <c r="N24" i="10"/>
  <c r="N25" i="10"/>
  <c r="N26" i="10"/>
  <c r="N28" i="10"/>
  <c r="N29" i="10"/>
  <c r="N30" i="10"/>
  <c r="N31" i="10"/>
  <c r="N32" i="10"/>
  <c r="N33" i="10"/>
  <c r="N5" i="10"/>
  <c r="Q9" i="10"/>
  <c r="O6" i="9"/>
  <c r="O7" i="9"/>
  <c r="O8" i="9"/>
  <c r="O9" i="9"/>
  <c r="O10" i="9"/>
  <c r="O11" i="9"/>
  <c r="O12" i="9"/>
  <c r="O13" i="9"/>
  <c r="O14" i="9"/>
  <c r="O15" i="9"/>
  <c r="O16" i="9"/>
  <c r="O17" i="9"/>
  <c r="O18" i="9"/>
  <c r="O19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O5" i="9"/>
  <c r="L5" i="9"/>
  <c r="J5" i="9"/>
  <c r="H5" i="9"/>
  <c r="F5" i="9"/>
  <c r="C5" i="9"/>
  <c r="N6" i="9"/>
  <c r="N7" i="9"/>
  <c r="N8" i="9"/>
  <c r="N9" i="9"/>
  <c r="N10" i="9"/>
  <c r="N11" i="9"/>
  <c r="N12" i="9"/>
  <c r="N13" i="9"/>
  <c r="N14" i="9"/>
  <c r="N15" i="9"/>
  <c r="N16" i="9"/>
  <c r="N17" i="9"/>
  <c r="N18" i="9"/>
  <c r="N19" i="9"/>
  <c r="N5" i="9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30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8" i="2"/>
  <c r="L29" i="2"/>
  <c r="L30" i="2"/>
  <c r="L31" i="2"/>
  <c r="L32" i="2"/>
  <c r="L33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8" i="2"/>
  <c r="J29" i="2"/>
  <c r="J30" i="2"/>
  <c r="J31" i="2"/>
  <c r="J32" i="2"/>
  <c r="J33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8" i="2"/>
  <c r="H29" i="2"/>
  <c r="H30" i="2"/>
  <c r="H31" i="2"/>
  <c r="H32" i="2"/>
  <c r="H33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8" i="2"/>
  <c r="F29" i="2"/>
  <c r="F30" i="2"/>
  <c r="F31" i="2"/>
  <c r="F32" i="2"/>
  <c r="F33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8" i="2"/>
  <c r="C29" i="2"/>
  <c r="C30" i="2"/>
  <c r="C31" i="2"/>
  <c r="C32" i="2"/>
  <c r="C33" i="2"/>
  <c r="O5" i="2"/>
  <c r="L5" i="2"/>
  <c r="J5" i="2"/>
  <c r="H5" i="2"/>
  <c r="F5" i="2"/>
  <c r="C5" i="2"/>
  <c r="E9" i="2"/>
  <c r="G9" i="2"/>
  <c r="I9" i="2"/>
  <c r="K9" i="2"/>
  <c r="B9" i="2"/>
  <c r="N9" i="2" s="1"/>
  <c r="N6" i="2"/>
  <c r="N7" i="2"/>
  <c r="N8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8" i="2"/>
  <c r="O28" i="2" s="1"/>
  <c r="N29" i="2"/>
  <c r="O29" i="2" s="1"/>
  <c r="N30" i="2"/>
  <c r="N31" i="2"/>
  <c r="O31" i="2" s="1"/>
  <c r="N32" i="2"/>
  <c r="O32" i="2" s="1"/>
  <c r="N33" i="2"/>
  <c r="O33" i="2" s="1"/>
  <c r="N5" i="2"/>
  <c r="Q9" i="2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O5" i="8"/>
  <c r="L5" i="8"/>
  <c r="J5" i="8"/>
  <c r="H5" i="8"/>
  <c r="F5" i="8"/>
  <c r="C5" i="8"/>
  <c r="N6" i="8" l="1"/>
  <c r="N7" i="8"/>
  <c r="N8" i="8"/>
  <c r="N9" i="8"/>
  <c r="N10" i="8"/>
  <c r="N11" i="8"/>
  <c r="N12" i="8"/>
  <c r="N13" i="8"/>
  <c r="N14" i="8"/>
  <c r="N15" i="8"/>
  <c r="N16" i="8"/>
  <c r="N17" i="8"/>
  <c r="N18" i="8"/>
  <c r="N19" i="8"/>
  <c r="N5" i="8"/>
  <c r="L6" i="7" l="1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5" i="7"/>
  <c r="I40" i="31" l="1"/>
  <c r="I39" i="31"/>
  <c r="I38" i="31"/>
  <c r="I37" i="31"/>
  <c r="I36" i="31"/>
  <c r="I35" i="31"/>
  <c r="I34" i="31"/>
  <c r="I33" i="31"/>
  <c r="I29" i="31"/>
  <c r="I28" i="31"/>
  <c r="I27" i="31"/>
  <c r="I26" i="31"/>
  <c r="B39" i="12" l="1"/>
  <c r="D39" i="12"/>
  <c r="E39" i="12"/>
  <c r="F39" i="12"/>
  <c r="G39" i="12"/>
  <c r="H39" i="12"/>
  <c r="I39" i="12"/>
  <c r="J39" i="12"/>
  <c r="K39" i="12"/>
  <c r="L39" i="12"/>
  <c r="M39" i="12"/>
  <c r="N39" i="12"/>
  <c r="O39" i="12"/>
  <c r="Q39" i="12"/>
  <c r="S39" i="12"/>
</calcChain>
</file>

<file path=xl/sharedStrings.xml><?xml version="1.0" encoding="utf-8"?>
<sst xmlns="http://schemas.openxmlformats.org/spreadsheetml/2006/main" count="959" uniqueCount="168">
  <si>
    <t xml:space="preserve">Piemonte               </t>
  </si>
  <si>
    <t>Valle d'Aosta - Vallée d'Aoste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</si>
  <si>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</si>
  <si>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</si>
  <si>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</si>
  <si>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</si>
  <si>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</si>
  <si>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</si>
  <si>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</si>
  <si>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</si>
  <si>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</si>
  <si>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</si>
  <si>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</si>
  <si>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</si>
  <si>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</si>
  <si>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</si>
  <si>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</si>
  <si>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</si>
  <si>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</si>
  <si>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</si>
  <si>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</si>
  <si>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</si>
  <si>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Nord-ovest</t>
  </si>
  <si>
    <t>Nord-est</t>
  </si>
  <si>
    <t>Centro</t>
  </si>
  <si>
    <t>Sud</t>
  </si>
  <si>
    <t>Isole</t>
  </si>
  <si>
    <t xml:space="preserve">Italia                                </t>
  </si>
  <si>
    <r>
      <rPr>
        <i/>
        <sz val="7"/>
        <color rgb="FF000000"/>
        <rFont val="Arial"/>
        <family val="2"/>
      </rPr>
      <t xml:space="preserve">Fonte: </t>
    </r>
    <r>
      <rPr>
        <sz val="7"/>
        <color rgb="FF000000"/>
        <rFont val="Arial"/>
        <family val="2"/>
      </rPr>
      <t>Istat, Censimento permanente istituzioni pubbliche</t>
    </r>
  </si>
  <si>
    <t xml:space="preserve">
RIPARTIZIONI GEOGRAFICHE
</t>
  </si>
  <si>
    <t>Tecnologie web</t>
  </si>
  <si>
    <t>Servizi di cloud computing</t>
  </si>
  <si>
    <t>Applicazioni mobile</t>
  </si>
  <si>
    <t>Internet of things</t>
  </si>
  <si>
    <t>va</t>
  </si>
  <si>
    <t>%</t>
  </si>
  <si>
    <t>Istituzioni che NON hanno utilizzato tecnologie</t>
  </si>
  <si>
    <t xml:space="preserve">Istituzioni che  hanno utilizzato social media </t>
  </si>
  <si>
    <t xml:space="preserve">Social network </t>
  </si>
  <si>
    <t>Blog e microblog</t>
  </si>
  <si>
    <t xml:space="preserve">siti web di condivisione di contenuti multimediali </t>
  </si>
  <si>
    <t>Messaggistica istantanea</t>
  </si>
  <si>
    <t xml:space="preserve">Istituzioni che NON  hanno utilizzato social media </t>
  </si>
  <si>
    <t>Tipo di social media utilizzato</t>
  </si>
  <si>
    <t>Carenza di staff qualificato in materie ICT</t>
  </si>
  <si>
    <t>Totale</t>
  </si>
  <si>
    <t>Mancanza di adeguata formazione in materia ICT</t>
  </si>
  <si>
    <t>Spesa elevata per l’ICT</t>
  </si>
  <si>
    <t>Mancanza di risorse finanziarie</t>
  </si>
  <si>
    <t>Mancanza di integrazione tra le applicazioni</t>
  </si>
  <si>
    <t>Rigidità al cambiamento nell’organizzazione degli uffici</t>
  </si>
  <si>
    <t>Mancanza di coordinamento tra i settori coinvolti</t>
  </si>
  <si>
    <t xml:space="preserve">Mancanza di un referente della trasformazione digitale all’interno dell’unità istituzionale </t>
  </si>
  <si>
    <t>Mancanza di piani strutturati per investimenti in innovazione</t>
  </si>
  <si>
    <t xml:space="preserve">Scarsa capacità di fare rete tra diverse istituzioni pubbliche per progetti di digitalizzazione </t>
  </si>
  <si>
    <t>Altro</t>
  </si>
  <si>
    <t>Italia</t>
  </si>
  <si>
    <t>OSTACOLI ALLA DIGITALIZZAZIONE</t>
  </si>
  <si>
    <t>Numero Totale  Istituzioni pubbliche rispondenti</t>
  </si>
  <si>
    <t>Numero Totale Istituzioni pubbliche rispondenti</t>
  </si>
  <si>
    <t xml:space="preserve"> FORMA GIURIDICA</t>
  </si>
  <si>
    <t>Amministrazione dello stato  e organo costituzionale o a rilevanza costituzionale</t>
  </si>
  <si>
    <t>Regione (Giunta e consiglio regionale) (a)</t>
  </si>
  <si>
    <t>Provincia (a)</t>
  </si>
  <si>
    <t>Comune</t>
  </si>
  <si>
    <t>Comunità montane e unione dei comuni</t>
  </si>
  <si>
    <t>Città metropolitana</t>
  </si>
  <si>
    <t>Azienda o ente del servizio sanitario nazionale</t>
  </si>
  <si>
    <t>Università pubblica</t>
  </si>
  <si>
    <t>Ente pubblico non economico</t>
  </si>
  <si>
    <t>Altro ente pubblico non economico</t>
  </si>
  <si>
    <t>Altra forma giuridica</t>
  </si>
  <si>
    <t>Istituzioni che hanno  analizzato grandi quantità di dati informativi (big data)</t>
  </si>
  <si>
    <t xml:space="preserve">Finalità di analisi </t>
  </si>
  <si>
    <t>Istituzioni che NON  hanno utilizzato big data</t>
  </si>
  <si>
    <t>per comprendere le esigenze dell’utenza e offrire nuovi servizi</t>
  </si>
  <si>
    <t xml:space="preserve">per anticipare situazioni di crisi e anomalie </t>
  </si>
  <si>
    <t>per prendere decisioni che migliorino le azioni dell’unità</t>
  </si>
  <si>
    <t>per altre finalità</t>
  </si>
  <si>
    <t>Altro Ente pubblico non economico</t>
  </si>
  <si>
    <t>Istituzioni che hanno utilizzato tecnologie</t>
  </si>
  <si>
    <t>Istituzioni che  hanno utilizzato misure di sicurezza informatica</t>
  </si>
  <si>
    <t>Istituzioni che NON  hanno utilizzato misure di sicurezza informatica</t>
  </si>
  <si>
    <t>Analisi delle vulnerabilità dei sistemi in uso all’amministrazione</t>
  </si>
  <si>
    <t>Sistemi di identità centralizzate (single sign on, single log-in)</t>
  </si>
  <si>
    <t>Sistemi di autenticazione a due fattori</t>
  </si>
  <si>
    <t>Uso di software di sicurezza (esempio Antivirus, Firewall, ecc)</t>
  </si>
  <si>
    <t>Procedure di salvataggio dei dati in dispositivi off-line</t>
  </si>
  <si>
    <t>Cifratura completa o parziale dei dati</t>
  </si>
  <si>
    <t>Esistenza di staff dedicato alla sicurezza informatica</t>
  </si>
  <si>
    <t>Formazione del personale all’utilizzo sicuro dei dispositivi ICT</t>
  </si>
  <si>
    <t>Limitazioni all’uso di Internet per i dipendenti</t>
  </si>
  <si>
    <t>Limitazioni ai “diritti di amministratore” dei dispositivi informatici in dote all’amministrazione</t>
  </si>
  <si>
    <t>Penetration test</t>
  </si>
  <si>
    <t>Valutazione della vulnerabilità informatica</t>
  </si>
  <si>
    <t>Tipo di misura di sicurezza utilizzata</t>
  </si>
  <si>
    <t>Fonte: Istat, Censimento permanente istituzioni pubbliche</t>
  </si>
  <si>
    <t>Istituzioni che hanno  subito attacchi informatici</t>
  </si>
  <si>
    <t>Tipologia di attacchi informatici</t>
  </si>
  <si>
    <t>Istituzioni che NON  hanno subito attacchi informatici</t>
  </si>
  <si>
    <t xml:space="preserve">Virus, spyware o malwarei  </t>
  </si>
  <si>
    <t>Se a)= Sì Si è trattato di Ransomwarei</t>
  </si>
  <si>
    <t xml:space="preserve">Furto di identità digitale da parte di terzi </t>
  </si>
  <si>
    <t>Uso non autorizzato di computer, rete locale da parte di estranei</t>
  </si>
  <si>
    <t>Uso non autorizzato di computer, rete locale da parte di personale di staff</t>
  </si>
  <si>
    <t>Altri tipi di attacchi</t>
  </si>
  <si>
    <t>Istituzioni che hanno  subito danni da attacchi informatici</t>
  </si>
  <si>
    <t>Tipologia di danni da attacchi informatici</t>
  </si>
  <si>
    <t>Perdita (anche temporanea) di accesso a file e/o reti e/o servizi online</t>
  </si>
  <si>
    <t>Danneggiamento di software e/o sistemi informatici</t>
  </si>
  <si>
    <t>Accessibilità o forte rallentamento della web page e dei servizi online</t>
  </si>
  <si>
    <t>Perdita permanente di file e/o dati non personali</t>
  </si>
  <si>
    <t>Furto monetario</t>
  </si>
  <si>
    <t>Alterazione e/o distruzione e/o furto di dati contenenti informazioni personali sui dipendenti e/o sugli utenti dell’amministrazione</t>
  </si>
  <si>
    <t>Perdita di informazioni confidenziali e riservate diverse dai dati personali</t>
  </si>
  <si>
    <t>Altro tipo di danno</t>
  </si>
  <si>
    <t>Istituzioni che non hanno subito danni da attacchi informatici</t>
  </si>
  <si>
    <t>Tipologia di azioni messe in campo dalle IP</t>
  </si>
  <si>
    <t>Elaborazione e/o modifica di protocolli/strategie di difesa e/o prevenzione</t>
  </si>
  <si>
    <t>Acquisto/aggiornamento di software di sicurezza (antivirus, firewall, ecc.)</t>
  </si>
  <si>
    <t>Formazione aggiuntiva del personale esistente, dedicato e non alla sicurezza informatica</t>
  </si>
  <si>
    <t>Assunzione di personale dedicato alla sicurezza informatica</t>
  </si>
  <si>
    <t>Affidamento di incarichi di consulenza a esperti esterni</t>
  </si>
  <si>
    <t>REGIONI E
RIPARTIZIONI TERRITORIALI</t>
  </si>
  <si>
    <t>1-2</t>
  </si>
  <si>
    <t>3-9</t>
  </si>
  <si>
    <t>50-99</t>
  </si>
  <si>
    <t>100-249</t>
  </si>
  <si>
    <t>250 e oltre</t>
  </si>
  <si>
    <t>10- 49</t>
  </si>
  <si>
    <t>Totale Istituzioni che hanno subito attacchi informatici</t>
  </si>
  <si>
    <t>v.a.</t>
  </si>
  <si>
    <t xml:space="preserve">Totale                      </t>
  </si>
  <si>
    <t xml:space="preserve">Totale                         </t>
  </si>
  <si>
    <t>RIPARTIZIONE GEOGRAFICA</t>
  </si>
  <si>
    <t>FORMA GIURIDICA</t>
  </si>
  <si>
    <t>CLASSE DI ATTACCHI INFORMATICI</t>
  </si>
  <si>
    <r>
      <rPr>
        <i/>
        <sz val="7"/>
        <color rgb="FF000000"/>
        <rFont val="Arial"/>
        <family val="2"/>
      </rPr>
      <t>Fonte</t>
    </r>
    <r>
      <rPr>
        <sz val="7"/>
        <color rgb="FF000000"/>
        <rFont val="Arial"/>
        <family val="2"/>
      </rPr>
      <t>: Istat, Censimento permanente istituzioni pubbliche</t>
    </r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</si>
  <si>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  Giunta e Consiglio regionale, in considerazione della autonomia amministrativa, organizzativa e contabile. Di conseguenza i dati pubblicati sono relativi ai due questionari di Giunta e  Consiglio. Questo consente di arricchire il patrimonio informativo diffuso e meglio descrivere la complessità di queste importanti unità.</t>
  </si>
  <si>
    <t>REGIONI E
RIPARTIZIONE GEOGRAFICA</t>
  </si>
  <si>
    <r>
      <rPr>
        <i/>
        <sz val="7"/>
        <color theme="1"/>
        <rFont val="Arial"/>
        <family val="2"/>
      </rPr>
      <t>Fonte:</t>
    </r>
    <r>
      <rPr>
        <sz val="7"/>
        <color theme="1"/>
        <rFont val="Arial"/>
        <family val="2"/>
      </rPr>
      <t xml:space="preserve"> Istat, Censimento permanente istituzioni pubbliche</t>
    </r>
  </si>
  <si>
    <t xml:space="preserve">Siti web di condivisione di contenuti multimediali </t>
  </si>
  <si>
    <t>Numero totale  Istituzioni pubbliche rispondenti</t>
  </si>
  <si>
    <t>Numero totale Istituzioni pubbliche rispondenti</t>
  </si>
  <si>
    <t>Nord-Ovest</t>
  </si>
  <si>
    <t>Nord-Est</t>
  </si>
  <si>
    <t xml:space="preserve">
RIPARTIZIONE GEOGRAFICA
</t>
  </si>
  <si>
    <t>Comune con meno di 5000 abitanti</t>
  </si>
  <si>
    <t>Comune con popolazione da 5000 a 20000 abitanti</t>
  </si>
  <si>
    <t>Comune con popolazione superiore a 20000 abitanti</t>
  </si>
  <si>
    <r>
      <t xml:space="preserve">Tavola  5.1 - Istituzioni pubbliche per tipo di tecnologie utilizzate  per la gestione dei dati e l'erogazione dei servizi, per forma giuridica - Anno 2020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</si>
  <si>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5.17  - Istituzioni pubbliche che hanno  subito attacchi informatici per regione, ripartizione geografica ed azioni messe in campo dalle IP - Anno 2020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</si>
  <si>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t>Numero Totale  Istituzioni pubblicheche hanno subito attacchi informatici</t>
  </si>
  <si>
    <r>
      <t xml:space="preserve">Tavola  5.16 - Istituzioni pubbliche che hanno  subito attacchi informatici per tipo di azioni messe in campo e forma giuridica - Anno 2020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</si>
  <si>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5.15  - Istituzioni pubbliche che hanno subito danni da attacchi informatici per tipologia di danno, regione e ripartizione geografica- Anno 2020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</si>
  <si>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 5.14  - Istituzioni pubbliche che hanno  subito danni da attacchi informatici per forma giuridica e tipologia di danno - Anno 2020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</si>
  <si>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 5.13 - Istituzioni pubbliche che hanno subito attacchi informatici per classe di attacchi e forma giuridica - Anno 2020 </t>
    </r>
    <r>
      <rPr>
        <i/>
        <sz val="9"/>
        <color theme="1"/>
        <rFont val="Arial"/>
        <family val="2"/>
      </rPr>
      <t>(valori assoluti e percentuali sul totale di riga )</t>
    </r>
  </si>
  <si>
    <r>
      <t xml:space="preserve">Tavola  5.12 - Istituzioni pubbliche che hanno  subito attacchi informatici per  tipologia di attacco informatico, regione e ripartizione geografica - Anno 2020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</si>
  <si>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 5.11 - Istituzioni pubbliche che hanno  subito attacchi informatici per tipologia di attacco informatico  e forma giuridica - Anno 2020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</si>
  <si>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 5.10 - Istituzioni pubbliche che hanno utilizzato misure di sicurezza informatica per regione e ripartizione geografica - Anno 2020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</si>
  <si>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r>
      <t xml:space="preserve">Tavola  5.9 - Istituzioni pubbliche che hanno utilizzato misure di sicurezza informatica per tipo di misura e forma giuridica - Anno 2020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</si>
  <si>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r>
      <t xml:space="preserve">Tavola  5.4 - Istituzioni pubbliche che hanno interagito con gli utenti utilizzando social media per tipo di social, regione e ripartizione geografica - Anno 2020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</si>
  <si>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r>
      <t xml:space="preserve">Tavola 5.3 - Istituzioni pubbliche che hanno interagito con gli utenti utilizzando social media per tipo di social  e forma giuridica - Anno 2020 </t>
    </r>
    <r>
      <rPr>
        <b/>
        <i/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</si>
  <si>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>Tavola  5.2  - Istituzioni pubbliche per tipo di tecnologie utilizzate  per la gestione dei dati e l'erogazione dei servizi, per regione e ripartizione  - Anno 2020</t>
    </r>
    <r>
      <rPr>
        <b/>
        <i/>
        <sz val="9"/>
        <color rgb="FF000000"/>
        <rFont val="Arial"/>
        <family val="2"/>
      </rPr>
      <t xml:space="preserve">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</si>
  <si>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r>
      <t>Tavola  5.5 - Istituzioni pubbliche che hanno  analizzato grandi quantità di dati informativi (</t>
    </r>
    <r>
      <rPr>
        <b/>
        <i/>
        <sz val="9"/>
        <color theme="1"/>
        <rFont val="Arial"/>
        <family val="2"/>
      </rPr>
      <t>big data</t>
    </r>
    <r>
      <rPr>
        <b/>
        <sz val="9"/>
        <color theme="1"/>
        <rFont val="Arial"/>
        <family val="2"/>
      </rPr>
      <t xml:space="preserve">) derivanti da fonti eterogenee per finalità di analisi e forma giuridica - Anno 2020 </t>
    </r>
    <r>
      <rPr>
        <i/>
        <sz val="9"/>
        <color theme="1"/>
        <rFont val="Arial"/>
        <family val="2"/>
      </rPr>
      <t xml:space="preserve">(valori assoluti e percentuali sul totale di riga) </t>
    </r>
  </si>
  <si>
    <r>
      <t>Tavola  5.6 - Istituzioni pubbliche che hanno  analizzato grandi quantità di dati informativi (</t>
    </r>
    <r>
      <rPr>
        <b/>
        <i/>
        <sz val="9"/>
        <color theme="1"/>
        <rFont val="Arial"/>
        <family val="2"/>
      </rPr>
      <t>big data)</t>
    </r>
    <r>
      <rPr>
        <b/>
        <sz val="9"/>
        <color theme="1"/>
        <rFont val="Arial"/>
        <family val="2"/>
      </rPr>
      <t xml:space="preserve"> derivanti da fonti eterogenee per  finalità di analisi, regione e ripartizione geografica - Anno 2020 </t>
    </r>
    <r>
      <rPr>
        <i/>
        <sz val="9"/>
        <color theme="1"/>
        <rFont val="Arial"/>
        <family val="2"/>
      </rPr>
      <t xml:space="preserve">(valori assoluti e percentuali sul totale di riga) </t>
    </r>
  </si>
  <si>
    <r>
      <t xml:space="preserve">Tavola 5.7 - Istituzioni pubbliche per tipologie di ostacoli al processo di digitalizzazione, per forma giuridica - Anno 2020 </t>
    </r>
    <r>
      <rPr>
        <i/>
        <sz val="9"/>
        <color theme="1"/>
        <rFont val="Arial"/>
        <family val="2"/>
      </rPr>
      <t xml:space="preserve">(percentuali dei rispettivi totali di forma giuridica) </t>
    </r>
  </si>
  <si>
    <r>
      <t>Tavola 5.8 - Istituzioni pubbliche per tipologie di ostacoli al processo di digitalizzazione, per ripartizione geografica - Anno 2020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(valori assoluti e percentuali)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</si>
</sst>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i/>
      <sz val="9"/>
      <color rgb="FF000000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b/>
      <sz val="7"/>
      <color rgb="FF000000"/>
      <name val="Arial"/>
      <family val="2"/>
    </font>
    <font>
      <sz val="7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9"/>
      <color rgb="FF000000"/>
      <name val="Arial"/>
      <family val="2"/>
    </font>
    <font>
      <i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indexed="64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rgb="FF000000"/>
      </bottom>
      <diagonal/>
    </border>
    <border>
      <left/>
      <right style="hair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left" vertical="center"/>
    </xf>
    <xf numFmtId="164" fontId="6" fillId="0" borderId="0" xfId="0" applyNumberFormat="1" applyFont="1" applyBorder="1" applyAlignment="1">
      <alignment horizontal="right" vertical="center"/>
    </xf>
    <xf numFmtId="3" fontId="0" fillId="0" borderId="0" xfId="0" applyNumberFormat="1" applyBorder="1"/>
    <xf numFmtId="0" fontId="3" fillId="0" borderId="6" xfId="0" applyFont="1" applyFill="1" applyBorder="1" applyAlignment="1">
      <alignment horizontal="right" vertical="center" wrapText="1"/>
    </xf>
    <xf numFmtId="0" fontId="6" fillId="0" borderId="0" xfId="0" applyFont="1"/>
    <xf numFmtId="0" fontId="8" fillId="0" borderId="3" xfId="0" applyFont="1" applyBorder="1"/>
    <xf numFmtId="0" fontId="3" fillId="0" borderId="3" xfId="0" applyFont="1" applyFill="1" applyBorder="1" applyAlignment="1">
      <alignment horizontal="right" vertical="center" wrapText="1"/>
    </xf>
    <xf numFmtId="0" fontId="10" fillId="0" borderId="0" xfId="0" applyFont="1"/>
    <xf numFmtId="0" fontId="0" fillId="0" borderId="0" xfId="0" applyFill="1"/>
    <xf numFmtId="0" fontId="0" fillId="0" borderId="0" xfId="0" applyFont="1"/>
    <xf numFmtId="3" fontId="6" fillId="0" borderId="0" xfId="0" applyNumberFormat="1" applyFont="1"/>
    <xf numFmtId="165" fontId="6" fillId="0" borderId="0" xfId="0" applyNumberFormat="1" applyFont="1"/>
    <xf numFmtId="3" fontId="8" fillId="0" borderId="3" xfId="0" applyNumberFormat="1" applyFont="1" applyBorder="1"/>
    <xf numFmtId="165" fontId="8" fillId="0" borderId="3" xfId="0" applyNumberFormat="1" applyFont="1" applyBorder="1"/>
    <xf numFmtId="164" fontId="6" fillId="0" borderId="0" xfId="0" applyNumberFormat="1" applyFont="1"/>
    <xf numFmtId="3" fontId="6" fillId="0" borderId="0" xfId="0" applyNumberFormat="1" applyFont="1" applyBorder="1"/>
    <xf numFmtId="164" fontId="8" fillId="0" borderId="3" xfId="0" applyNumberFormat="1" applyFont="1" applyBorder="1"/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0" borderId="5" xfId="0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left" vertical="center"/>
    </xf>
    <xf numFmtId="164" fontId="8" fillId="0" borderId="3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Fill="1" applyBorder="1" applyAlignment="1">
      <alignment horizontal="right" vertical="center" wrapText="1"/>
    </xf>
    <xf numFmtId="1" fontId="6" fillId="0" borderId="0" xfId="0" applyNumberFormat="1" applyFont="1"/>
    <xf numFmtId="1" fontId="8" fillId="0" borderId="3" xfId="0" applyNumberFormat="1" applyFont="1" applyBorder="1"/>
    <xf numFmtId="0" fontId="3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5" fillId="0" borderId="3" xfId="0" applyNumberFormat="1" applyFont="1" applyBorder="1" applyAlignment="1">
      <alignment horizontal="left" vertical="center"/>
    </xf>
    <xf numFmtId="165" fontId="0" fillId="0" borderId="0" xfId="0" applyNumberFormat="1"/>
    <xf numFmtId="165" fontId="6" fillId="0" borderId="0" xfId="0" applyNumberFormat="1" applyFont="1" applyAlignment="1">
      <alignment wrapText="1"/>
    </xf>
    <xf numFmtId="3" fontId="8" fillId="0" borderId="3" xfId="0" applyNumberFormat="1" applyFont="1" applyBorder="1" applyAlignment="1">
      <alignment wrapText="1"/>
    </xf>
    <xf numFmtId="165" fontId="8" fillId="0" borderId="3" xfId="0" applyNumberFormat="1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3" fillId="0" borderId="3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15" fillId="0" borderId="0" xfId="0" applyFont="1"/>
    <xf numFmtId="0" fontId="15" fillId="0" borderId="4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 wrapText="1"/>
    </xf>
    <xf numFmtId="0" fontId="6" fillId="0" borderId="0" xfId="0" applyFont="1" applyFill="1"/>
    <xf numFmtId="3" fontId="8" fillId="0" borderId="3" xfId="0" applyNumberFormat="1" applyFont="1" applyFill="1" applyBorder="1"/>
    <xf numFmtId="0" fontId="0" fillId="0" borderId="0" xfId="0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/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15" fillId="3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3" fontId="8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0" fontId="16" fillId="0" borderId="0" xfId="0" applyFont="1"/>
    <xf numFmtId="0" fontId="0" fillId="0" borderId="4" xfId="0" applyBorder="1" applyAlignment="1">
      <alignment horizontal="left" vertical="center" wrapText="1"/>
    </xf>
    <xf numFmtId="165" fontId="6" fillId="0" borderId="0" xfId="0" applyNumberFormat="1" applyFont="1" applyBorder="1"/>
    <xf numFmtId="165" fontId="3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3" fontId="18" fillId="0" borderId="0" xfId="0" applyNumberFormat="1" applyFont="1"/>
    <xf numFmtId="164" fontId="6" fillId="0" borderId="0" xfId="0" applyNumberFormat="1" applyFont="1" applyBorder="1"/>
    <xf numFmtId="3" fontId="18" fillId="0" borderId="0" xfId="0" applyNumberFormat="1" applyFont="1" applyBorder="1"/>
    <xf numFmtId="165" fontId="18" fillId="0" borderId="0" xfId="0" applyNumberFormat="1" applyFont="1" applyBorder="1"/>
    <xf numFmtId="164" fontId="18" fillId="0" borderId="0" xfId="0" applyNumberFormat="1" applyFont="1" applyBorder="1"/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3" fontId="5" fillId="0" borderId="11" xfId="0" applyNumberFormat="1" applyFont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3" fontId="3" fillId="0" borderId="2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left" vertical="center"/>
    </xf>
    <xf numFmtId="0" fontId="0" fillId="0" borderId="0" xfId="0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wrapText="1"/>
    </xf>
    <xf numFmtId="0" fontId="6" fillId="0" borderId="4" xfId="0" applyFont="1" applyBorder="1"/>
    <xf numFmtId="1" fontId="6" fillId="0" borderId="4" xfId="0" applyNumberFormat="1" applyFont="1" applyBorder="1"/>
    <xf numFmtId="3" fontId="6" fillId="0" borderId="4" xfId="0" applyNumberFormat="1" applyFont="1" applyBorder="1"/>
    <xf numFmtId="0" fontId="15" fillId="0" borderId="0" xfId="0" applyFont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165" fontId="6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15" fillId="0" borderId="0" xfId="0" applyFont="1" applyBorder="1"/>
    <xf numFmtId="1" fontId="6" fillId="0" borderId="0" xfId="0" applyNumberFormat="1" applyFont="1" applyBorder="1"/>
    <xf numFmtId="0" fontId="18" fillId="0" borderId="0" xfId="0" applyFont="1"/>
    <xf numFmtId="0" fontId="3" fillId="0" borderId="4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/>
    </xf>
    <xf numFmtId="164" fontId="3" fillId="0" borderId="4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right" vertical="center" wrapText="1"/>
    </xf>
    <xf numFmtId="1" fontId="6" fillId="0" borderId="0" xfId="0" applyNumberFormat="1" applyFont="1" applyAlignment="1">
      <alignment wrapText="1"/>
    </xf>
    <xf numFmtId="0" fontId="15" fillId="0" borderId="6" xfId="0" applyFont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13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0" fillId="0" borderId="4" xfId="0" applyBorder="1" applyAlignment="1">
      <alignment horizontal="center"/>
    </xf>
    <xf numFmtId="0" fontId="0" fillId="0" borderId="0" xfId="0" applyAlignment="1"/>
    <xf numFmtId="0" fontId="0" fillId="0" borderId="0" xfId="0" applyBorder="1" applyAlignment="1"/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13" fillId="0" borderId="4" xfId="0" quotePrefix="1" applyFont="1" applyFill="1" applyBorder="1" applyAlignment="1">
      <alignment horizontal="left" vertical="center" wrapText="1"/>
    </xf>
    <xf numFmtId="0" fontId="13" fillId="0" borderId="0" xfId="0" quotePrefix="1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" xfId="0" applyBorder="1" applyAlignment="1"/>
    <xf numFmtId="0" fontId="0" fillId="0" borderId="0" xfId="0" applyAlignment="1">
      <alignment horizontal="center" vertical="center"/>
    </xf>
    <xf numFmtId="0" fontId="3" fillId="0" borderId="6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6" xfId="0" applyBorder="1" applyAlignment="1">
      <alignment horizontal="right" vertical="center" wrapText="1"/>
    </xf>
    <xf numFmtId="0" fontId="0" fillId="0" borderId="6" xfId="0" applyBorder="1" applyAlignment="1">
      <alignment horizontal="right"/>
    </xf>
    <xf numFmtId="0" fontId="3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3" fillId="0" borderId="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right" vertical="center" wrapText="1"/>
    </xf>
    <xf numFmtId="0" fontId="14" fillId="0" borderId="0" xfId="0" applyFont="1" applyAlignment="1">
      <alignment wrapText="1"/>
    </xf>
    <xf numFmtId="0" fontId="15" fillId="0" borderId="3" xfId="0" applyFont="1" applyBorder="1" applyAlignment="1">
      <alignment horizontal="right"/>
    </xf>
    <xf numFmtId="0" fontId="15" fillId="0" borderId="3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vertical="center"/>
    </xf>
    <xf numFmtId="0" fontId="13" fillId="0" borderId="3" xfId="0" quotePrefix="1" applyFont="1" applyFill="1" applyBorder="1" applyAlignment="1">
      <alignment horizontal="left" vertical="center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3" fillId="0" borderId="8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2" borderId="14" xfId="0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Z21"/>
  <sheetViews>
    <sheetView tabSelected="1" workbookViewId="0">
      <selection sqref="A1:N1"/>
    </sheetView>
  </sheetViews>
  <sheetFormatPr defaultRowHeight="15" x14ac:dyDescent="0.25"/>
  <cols>
    <col min="1" max="1" width="39.85546875" customWidth="1"/>
    <col min="2" max="2" width="7.28515625" customWidth="1"/>
    <col min="3" max="3" width="6.7109375" customWidth="1"/>
    <col min="4" max="4" width="7" customWidth="1"/>
    <col min="5" max="5" width="9.140625" customWidth="1"/>
    <col min="6" max="6" width="7.140625" customWidth="1"/>
    <col min="7" max="7" width="6.42578125" customWidth="1"/>
    <col min="8" max="8" width="6.28515625" customWidth="1"/>
    <col min="9" max="9" width="6.140625" customWidth="1"/>
    <col min="10" max="10" width="0.7109375" customWidth="1"/>
    <col min="11" max="11" width="6.28515625" customWidth="1"/>
    <col min="12" max="12" width="4.5703125" customWidth="1"/>
    <col min="13" max="13" width="0.85546875" customWidth="1"/>
    <col min="14" max="14" width="9.85546875" customWidth="1"/>
  </cols>
  <sheetData>
    <row r="1" spans="1:15" ht="35.25" customHeight="1" x14ac:dyDescent="0.25">
      <c r="A1" s="228" t="s">
        <v>150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22"/>
    </row>
    <row r="2" spans="1:15" ht="15" customHeight="1" x14ac:dyDescent="0.25">
      <c r="A2" s="154" t="s">
        <v>60</v>
      </c>
      <c r="B2" s="161" t="s">
        <v>80</v>
      </c>
      <c r="C2" s="161"/>
      <c r="D2" s="161"/>
      <c r="E2" s="161"/>
      <c r="F2" s="161"/>
      <c r="G2" s="161"/>
      <c r="H2" s="161"/>
      <c r="I2" s="162"/>
      <c r="J2" s="76"/>
      <c r="K2" s="155" t="s">
        <v>36</v>
      </c>
      <c r="L2" s="156"/>
      <c r="M2" s="148"/>
      <c r="N2" s="155" t="s">
        <v>143</v>
      </c>
    </row>
    <row r="3" spans="1:15" ht="21.75" customHeight="1" x14ac:dyDescent="0.25">
      <c r="A3" s="154"/>
      <c r="B3" s="158" t="s">
        <v>30</v>
      </c>
      <c r="C3" s="159"/>
      <c r="D3" s="158" t="s">
        <v>31</v>
      </c>
      <c r="E3" s="159"/>
      <c r="F3" s="158" t="s">
        <v>32</v>
      </c>
      <c r="G3" s="159"/>
      <c r="H3" s="158" t="s">
        <v>33</v>
      </c>
      <c r="I3" s="159"/>
      <c r="J3" s="151"/>
      <c r="K3" s="157"/>
      <c r="L3" s="157"/>
      <c r="M3" s="149"/>
      <c r="N3" s="160"/>
    </row>
    <row r="4" spans="1:15" x14ac:dyDescent="0.25">
      <c r="A4" s="154"/>
      <c r="B4" s="8" t="s">
        <v>131</v>
      </c>
      <c r="C4" s="8" t="s">
        <v>35</v>
      </c>
      <c r="D4" s="8" t="s">
        <v>131</v>
      </c>
      <c r="E4" s="8" t="s">
        <v>35</v>
      </c>
      <c r="F4" s="8" t="s">
        <v>131</v>
      </c>
      <c r="G4" s="8" t="s">
        <v>35</v>
      </c>
      <c r="H4" s="8" t="s">
        <v>131</v>
      </c>
      <c r="I4" s="8" t="s">
        <v>35</v>
      </c>
      <c r="J4" s="149"/>
      <c r="K4" s="8" t="s">
        <v>131</v>
      </c>
      <c r="L4" s="8" t="s">
        <v>35</v>
      </c>
      <c r="M4" s="150"/>
      <c r="N4" s="8" t="s">
        <v>131</v>
      </c>
    </row>
    <row r="5" spans="1:15" ht="21.75" customHeight="1" x14ac:dyDescent="0.25">
      <c r="A5" s="23" t="s">
        <v>61</v>
      </c>
      <c r="B5" s="15">
        <v>34</v>
      </c>
      <c r="C5" s="16">
        <v>100</v>
      </c>
      <c r="D5" s="15">
        <v>28</v>
      </c>
      <c r="E5" s="16">
        <v>82.35294117647058</v>
      </c>
      <c r="F5" s="15">
        <v>24</v>
      </c>
      <c r="G5" s="16">
        <v>70.588235294117652</v>
      </c>
      <c r="H5" s="9">
        <v>2</v>
      </c>
      <c r="I5" s="16">
        <v>5.8823529411764701</v>
      </c>
      <c r="J5" s="149"/>
      <c r="K5" s="15">
        <v>0</v>
      </c>
      <c r="L5" s="16">
        <f>K5/N5*100</f>
        <v>0</v>
      </c>
      <c r="M5" s="149"/>
      <c r="N5" s="15">
        <v>34</v>
      </c>
    </row>
    <row r="6" spans="1:15" x14ac:dyDescent="0.25">
      <c r="A6" s="9" t="s">
        <v>62</v>
      </c>
      <c r="B6" s="15">
        <v>40</v>
      </c>
      <c r="C6" s="16">
        <v>100</v>
      </c>
      <c r="D6" s="15">
        <v>35</v>
      </c>
      <c r="E6" s="16">
        <v>87.5</v>
      </c>
      <c r="F6" s="15">
        <v>25</v>
      </c>
      <c r="G6" s="16">
        <v>62.5</v>
      </c>
      <c r="H6" s="9">
        <v>12</v>
      </c>
      <c r="I6" s="16">
        <v>30</v>
      </c>
      <c r="J6" s="16"/>
      <c r="K6" s="15">
        <v>0</v>
      </c>
      <c r="L6" s="16">
        <f t="shared" ref="L6:L19" si="0">K6/N6*100</f>
        <v>0</v>
      </c>
      <c r="M6" s="16"/>
      <c r="N6" s="15">
        <v>40</v>
      </c>
    </row>
    <row r="7" spans="1:15" x14ac:dyDescent="0.25">
      <c r="A7" s="9" t="s">
        <v>63</v>
      </c>
      <c r="B7" s="15">
        <v>90</v>
      </c>
      <c r="C7" s="16">
        <v>100</v>
      </c>
      <c r="D7" s="15">
        <v>75</v>
      </c>
      <c r="E7" s="16">
        <v>83.333333333333343</v>
      </c>
      <c r="F7" s="15">
        <v>27</v>
      </c>
      <c r="G7" s="16">
        <v>30</v>
      </c>
      <c r="H7" s="9">
        <v>5</v>
      </c>
      <c r="I7" s="16">
        <v>5.5555555555555554</v>
      </c>
      <c r="J7" s="16"/>
      <c r="K7" s="15">
        <v>0</v>
      </c>
      <c r="L7" s="16">
        <f t="shared" si="0"/>
        <v>0</v>
      </c>
      <c r="M7" s="16"/>
      <c r="N7" s="15">
        <v>90</v>
      </c>
    </row>
    <row r="8" spans="1:15" x14ac:dyDescent="0.25">
      <c r="A8" s="9" t="s">
        <v>64</v>
      </c>
      <c r="B8" s="15">
        <v>7869</v>
      </c>
      <c r="C8" s="16">
        <v>99.569783626470965</v>
      </c>
      <c r="D8" s="15">
        <v>3387</v>
      </c>
      <c r="E8" s="16">
        <v>42.857142857142854</v>
      </c>
      <c r="F8" s="15">
        <v>2436</v>
      </c>
      <c r="G8" s="16">
        <v>30.823737821080606</v>
      </c>
      <c r="H8" s="9">
        <v>515</v>
      </c>
      <c r="I8" s="16">
        <v>6.5165127166898653</v>
      </c>
      <c r="J8" s="16"/>
      <c r="K8" s="15">
        <v>27</v>
      </c>
      <c r="L8" s="16">
        <f t="shared" si="0"/>
        <v>0.34164241427306086</v>
      </c>
      <c r="M8" s="16"/>
      <c r="N8" s="15">
        <v>7903</v>
      </c>
    </row>
    <row r="9" spans="1:15" x14ac:dyDescent="0.25">
      <c r="A9" s="9" t="s">
        <v>147</v>
      </c>
      <c r="B9" s="15">
        <v>5501</v>
      </c>
      <c r="C9" s="16">
        <v>99.439624005784523</v>
      </c>
      <c r="D9" s="15">
        <v>1946</v>
      </c>
      <c r="E9" s="16">
        <v>35.177151120751986</v>
      </c>
      <c r="F9" s="15">
        <v>1347</v>
      </c>
      <c r="G9" s="16">
        <v>24.349240780911064</v>
      </c>
      <c r="H9" s="9">
        <v>306</v>
      </c>
      <c r="I9" s="16">
        <v>5.5314533622559656</v>
      </c>
      <c r="J9" s="16"/>
      <c r="K9" s="15">
        <v>25</v>
      </c>
      <c r="L9" s="16">
        <f t="shared" si="0"/>
        <v>0.45191612436731743</v>
      </c>
      <c r="M9" s="16"/>
      <c r="N9" s="15">
        <v>5532</v>
      </c>
    </row>
    <row r="10" spans="1:15" x14ac:dyDescent="0.25">
      <c r="A10" s="9" t="s">
        <v>148</v>
      </c>
      <c r="B10" s="15">
        <v>1858</v>
      </c>
      <c r="C10" s="16">
        <v>99.838796346050501</v>
      </c>
      <c r="D10" s="15">
        <v>1062</v>
      </c>
      <c r="E10" s="16">
        <v>57.066093498119287</v>
      </c>
      <c r="F10" s="15">
        <v>782</v>
      </c>
      <c r="G10" s="16">
        <v>42.020419129500269</v>
      </c>
      <c r="H10" s="9">
        <v>146</v>
      </c>
      <c r="I10" s="16">
        <v>7.8452444922084901</v>
      </c>
      <c r="J10" s="16"/>
      <c r="K10" s="15">
        <v>2</v>
      </c>
      <c r="L10" s="16">
        <f t="shared" si="0"/>
        <v>0.10746910263299302</v>
      </c>
      <c r="M10" s="16"/>
      <c r="N10" s="15">
        <v>1861</v>
      </c>
    </row>
    <row r="11" spans="1:15" x14ac:dyDescent="0.25">
      <c r="A11" s="9" t="s">
        <v>149</v>
      </c>
      <c r="B11" s="15">
        <v>510</v>
      </c>
      <c r="C11" s="16">
        <v>100</v>
      </c>
      <c r="D11" s="15">
        <v>379</v>
      </c>
      <c r="E11" s="16">
        <v>74.313725490196077</v>
      </c>
      <c r="F11" s="15">
        <v>307</v>
      </c>
      <c r="G11" s="16">
        <v>60.196078431372548</v>
      </c>
      <c r="H11" s="9">
        <v>63</v>
      </c>
      <c r="I11" s="16">
        <v>12.352941176470589</v>
      </c>
      <c r="J11" s="16"/>
      <c r="K11" s="15">
        <v>0</v>
      </c>
      <c r="L11" s="16">
        <f t="shared" si="0"/>
        <v>0</v>
      </c>
      <c r="M11" s="16"/>
      <c r="N11" s="15">
        <v>510</v>
      </c>
    </row>
    <row r="12" spans="1:15" x14ac:dyDescent="0.25">
      <c r="A12" s="9" t="s">
        <v>65</v>
      </c>
      <c r="B12" s="15">
        <v>579</v>
      </c>
      <c r="C12" s="16">
        <v>97.474747474747474</v>
      </c>
      <c r="D12" s="15">
        <v>271</v>
      </c>
      <c r="E12" s="16">
        <v>45.622895622895619</v>
      </c>
      <c r="F12" s="15">
        <v>114</v>
      </c>
      <c r="G12" s="16">
        <v>19.19191919191919</v>
      </c>
      <c r="H12" s="9">
        <v>27</v>
      </c>
      <c r="I12" s="16">
        <v>4.5454545454545459</v>
      </c>
      <c r="J12" s="16"/>
      <c r="K12" s="15">
        <v>14</v>
      </c>
      <c r="L12" s="16">
        <f t="shared" si="0"/>
        <v>2.3569023569023568</v>
      </c>
      <c r="M12" s="16"/>
      <c r="N12" s="15">
        <v>594</v>
      </c>
    </row>
    <row r="13" spans="1:15" x14ac:dyDescent="0.25">
      <c r="A13" s="9" t="s">
        <v>66</v>
      </c>
      <c r="B13" s="15">
        <v>14</v>
      </c>
      <c r="C13" s="16">
        <v>100</v>
      </c>
      <c r="D13" s="15">
        <v>13</v>
      </c>
      <c r="E13" s="16">
        <v>92.857142857142861</v>
      </c>
      <c r="F13" s="15">
        <v>4</v>
      </c>
      <c r="G13" s="16">
        <v>28.571428571428569</v>
      </c>
      <c r="H13" s="9">
        <v>2</v>
      </c>
      <c r="I13" s="16">
        <v>14.285714285714285</v>
      </c>
      <c r="J13" s="16"/>
      <c r="K13" s="15">
        <v>0</v>
      </c>
      <c r="L13" s="16">
        <f t="shared" si="0"/>
        <v>0</v>
      </c>
      <c r="M13" s="16"/>
      <c r="N13" s="15">
        <v>14</v>
      </c>
    </row>
    <row r="14" spans="1:15" x14ac:dyDescent="0.25">
      <c r="A14" s="9" t="s">
        <v>67</v>
      </c>
      <c r="B14" s="15">
        <v>191</v>
      </c>
      <c r="C14" s="16">
        <v>100</v>
      </c>
      <c r="D14" s="15">
        <v>146</v>
      </c>
      <c r="E14" s="16">
        <v>76.439790575916234</v>
      </c>
      <c r="F14" s="15">
        <v>112</v>
      </c>
      <c r="G14" s="16">
        <v>58.638743455497377</v>
      </c>
      <c r="H14" s="9">
        <v>21</v>
      </c>
      <c r="I14" s="16">
        <v>10.99476439790576</v>
      </c>
      <c r="J14" s="16"/>
      <c r="K14" s="15">
        <v>0</v>
      </c>
      <c r="L14" s="16">
        <f t="shared" si="0"/>
        <v>0</v>
      </c>
      <c r="M14" s="16"/>
      <c r="N14" s="15">
        <v>191</v>
      </c>
    </row>
    <row r="15" spans="1:15" x14ac:dyDescent="0.25">
      <c r="A15" s="9" t="s">
        <v>68</v>
      </c>
      <c r="B15" s="15">
        <v>70</v>
      </c>
      <c r="C15" s="16">
        <v>100</v>
      </c>
      <c r="D15" s="15">
        <v>68</v>
      </c>
      <c r="E15" s="16">
        <v>97.142857142857139</v>
      </c>
      <c r="F15" s="15">
        <v>59</v>
      </c>
      <c r="G15" s="16">
        <v>84.285714285714292</v>
      </c>
      <c r="H15" s="9">
        <v>20</v>
      </c>
      <c r="I15" s="16">
        <v>28.571428571428569</v>
      </c>
      <c r="J15" s="16"/>
      <c r="K15" s="15">
        <v>0</v>
      </c>
      <c r="L15" s="16">
        <f t="shared" si="0"/>
        <v>0</v>
      </c>
      <c r="M15" s="16"/>
      <c r="N15" s="15">
        <v>70</v>
      </c>
    </row>
    <row r="16" spans="1:15" x14ac:dyDescent="0.25">
      <c r="A16" s="9" t="s">
        <v>69</v>
      </c>
      <c r="B16" s="15">
        <v>2345</v>
      </c>
      <c r="C16" s="16">
        <v>98.65376525031553</v>
      </c>
      <c r="D16" s="15">
        <v>872</v>
      </c>
      <c r="E16" s="16">
        <v>36.684896928901978</v>
      </c>
      <c r="F16" s="15">
        <v>526</v>
      </c>
      <c r="G16" s="16">
        <v>22.128733697938578</v>
      </c>
      <c r="H16" s="9">
        <v>124</v>
      </c>
      <c r="I16" s="16">
        <v>5.2166596550273452</v>
      </c>
      <c r="J16" s="16"/>
      <c r="K16" s="15">
        <v>28</v>
      </c>
      <c r="L16" s="16">
        <f t="shared" si="0"/>
        <v>1.1779554059739168</v>
      </c>
      <c r="M16" s="16"/>
      <c r="N16" s="15">
        <v>2377</v>
      </c>
    </row>
    <row r="17" spans="1:26" x14ac:dyDescent="0.25">
      <c r="A17" s="9" t="s">
        <v>70</v>
      </c>
      <c r="B17" s="15">
        <v>591</v>
      </c>
      <c r="C17" s="16">
        <v>99.161073825503351</v>
      </c>
      <c r="D17" s="15">
        <v>289</v>
      </c>
      <c r="E17" s="16">
        <v>48.489932885906043</v>
      </c>
      <c r="F17" s="15">
        <v>199</v>
      </c>
      <c r="G17" s="16">
        <v>33.38926174496644</v>
      </c>
      <c r="H17" s="9">
        <v>32</v>
      </c>
      <c r="I17" s="16">
        <v>5.3691275167785237</v>
      </c>
      <c r="J17" s="16"/>
      <c r="K17" s="15">
        <v>5</v>
      </c>
      <c r="L17" s="16">
        <f t="shared" si="0"/>
        <v>0.83892617449664431</v>
      </c>
      <c r="M17" s="16"/>
      <c r="N17" s="15">
        <v>596</v>
      </c>
    </row>
    <row r="18" spans="1:26" x14ac:dyDescent="0.25">
      <c r="A18" s="9" t="s">
        <v>71</v>
      </c>
      <c r="B18" s="15">
        <v>856</v>
      </c>
      <c r="C18" s="16">
        <v>98.277841561423656</v>
      </c>
      <c r="D18" s="15">
        <v>425</v>
      </c>
      <c r="E18" s="16">
        <v>48.794489092996557</v>
      </c>
      <c r="F18" s="15">
        <v>289</v>
      </c>
      <c r="G18" s="16">
        <v>33.18025258323766</v>
      </c>
      <c r="H18" s="9">
        <v>58</v>
      </c>
      <c r="I18" s="16">
        <v>6.6590126291618823</v>
      </c>
      <c r="J18" s="16"/>
      <c r="K18" s="15">
        <v>13</v>
      </c>
      <c r="L18" s="16">
        <f t="shared" si="0"/>
        <v>1.4925373134328357</v>
      </c>
      <c r="M18" s="16"/>
      <c r="N18" s="15">
        <v>871</v>
      </c>
    </row>
    <row r="19" spans="1:26" x14ac:dyDescent="0.25">
      <c r="A19" s="10" t="s">
        <v>45</v>
      </c>
      <c r="B19" s="17">
        <v>12679</v>
      </c>
      <c r="C19" s="18">
        <v>99.20970266040689</v>
      </c>
      <c r="D19" s="17">
        <v>5609</v>
      </c>
      <c r="E19" s="18">
        <v>43.888888888888886</v>
      </c>
      <c r="F19" s="17">
        <v>3815</v>
      </c>
      <c r="G19" s="18">
        <v>29.851330203442878</v>
      </c>
      <c r="H19" s="10">
        <v>818</v>
      </c>
      <c r="I19" s="18">
        <v>6.4006259780907664</v>
      </c>
      <c r="J19" s="18"/>
      <c r="K19" s="17">
        <v>87</v>
      </c>
      <c r="L19" s="18">
        <f t="shared" si="0"/>
        <v>0.68075117370892013</v>
      </c>
      <c r="M19" s="18"/>
      <c r="N19" s="17">
        <v>12780</v>
      </c>
    </row>
    <row r="20" spans="1:26" x14ac:dyDescent="0.25">
      <c r="A20" s="2" t="s">
        <v>137</v>
      </c>
    </row>
    <row r="21" spans="1:26" ht="38.25" customHeight="1" x14ac:dyDescent="0.25">
      <c r="A21" s="146" t="s">
        <v>138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57"/>
    </row>
  </sheetData>
  <mergeCells count="12">
    <mergeCell ref="A21:N21"/>
    <mergeCell ref="M2:M5"/>
    <mergeCell ref="J3:J5"/>
    <mergeCell ref="A1:N1"/>
    <mergeCell ref="A2:A4"/>
    <mergeCell ref="K2:L3"/>
    <mergeCell ref="B3:C3"/>
    <mergeCell ref="D3:E3"/>
    <mergeCell ref="F3:G3"/>
    <mergeCell ref="H3:I3"/>
    <mergeCell ref="N2:N3"/>
    <mergeCell ref="B2:I2"/>
  </mergeCells>
  <pageMargins left="0.7" right="0.7" top="0.75" bottom="0.75" header="0.3" footer="0.3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Q67"/>
  <sheetViews>
    <sheetView workbookViewId="0">
      <selection sqref="A1:S1"/>
    </sheetView>
  </sheetViews>
  <sheetFormatPr defaultRowHeight="15" x14ac:dyDescent="0.25"/>
  <cols>
    <col min="1" max="1" width="14.140625" customWidth="1"/>
    <col min="3" max="3" width="1" customWidth="1"/>
    <col min="5" max="5" width="10" customWidth="1"/>
    <col min="6" max="6" width="6.85546875" customWidth="1"/>
    <col min="8" max="8" width="9.7109375" customWidth="1"/>
    <col min="12" max="12" width="10.7109375" customWidth="1"/>
    <col min="13" max="13" width="12.28515625" customWidth="1"/>
    <col min="14" max="14" width="9.28515625" customWidth="1"/>
    <col min="16" max="16" width="1" customWidth="1"/>
    <col min="18" max="18" width="1" customWidth="1"/>
  </cols>
  <sheetData>
    <row r="1" spans="1:19" ht="24" customHeight="1" x14ac:dyDescent="0.25">
      <c r="A1" s="163" t="s">
        <v>159</v>
      </c>
      <c r="B1" s="163"/>
      <c r="C1" s="163"/>
      <c r="D1" s="163"/>
      <c r="E1" s="163"/>
      <c r="F1" s="163"/>
      <c r="G1" s="163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</row>
    <row r="2" spans="1:19" ht="26.25" customHeight="1" x14ac:dyDescent="0.25">
      <c r="A2" s="200" t="s">
        <v>146</v>
      </c>
      <c r="B2" s="198" t="s">
        <v>81</v>
      </c>
      <c r="C2" s="58"/>
      <c r="D2" s="203" t="s">
        <v>95</v>
      </c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105"/>
      <c r="Q2" s="198" t="s">
        <v>82</v>
      </c>
      <c r="R2" s="106"/>
      <c r="S2" s="198" t="s">
        <v>58</v>
      </c>
    </row>
    <row r="3" spans="1:19" ht="63" customHeight="1" x14ac:dyDescent="0.25">
      <c r="A3" s="201"/>
      <c r="B3" s="204"/>
      <c r="C3" s="52"/>
      <c r="D3" s="66" t="s">
        <v>83</v>
      </c>
      <c r="E3" s="66" t="s">
        <v>84</v>
      </c>
      <c r="F3" s="66" t="s">
        <v>85</v>
      </c>
      <c r="G3" s="66" t="s">
        <v>86</v>
      </c>
      <c r="H3" s="66" t="s">
        <v>87</v>
      </c>
      <c r="I3" s="66" t="s">
        <v>88</v>
      </c>
      <c r="J3" s="66" t="s">
        <v>89</v>
      </c>
      <c r="K3" s="66" t="s">
        <v>90</v>
      </c>
      <c r="L3" s="66" t="s">
        <v>91</v>
      </c>
      <c r="M3" s="66" t="s">
        <v>92</v>
      </c>
      <c r="N3" s="66" t="s">
        <v>93</v>
      </c>
      <c r="O3" s="66" t="s">
        <v>94</v>
      </c>
      <c r="P3" s="52"/>
      <c r="Q3" s="204"/>
      <c r="R3" s="64"/>
      <c r="S3" s="204"/>
    </row>
    <row r="4" spans="1:19" x14ac:dyDescent="0.25">
      <c r="A4" s="107" t="s">
        <v>0</v>
      </c>
      <c r="B4" s="102">
        <v>1623</v>
      </c>
      <c r="C4" s="78"/>
      <c r="D4" s="102">
        <v>843</v>
      </c>
      <c r="E4" s="102">
        <v>500</v>
      </c>
      <c r="F4" s="102">
        <v>520</v>
      </c>
      <c r="G4" s="102">
        <v>1607</v>
      </c>
      <c r="H4" s="102">
        <v>1411</v>
      </c>
      <c r="I4" s="102">
        <v>477</v>
      </c>
      <c r="J4" s="102">
        <v>398</v>
      </c>
      <c r="K4" s="102">
        <v>387</v>
      </c>
      <c r="L4" s="102">
        <v>335</v>
      </c>
      <c r="M4" s="102">
        <v>845</v>
      </c>
      <c r="N4" s="102">
        <v>189</v>
      </c>
      <c r="O4" s="102">
        <v>551</v>
      </c>
      <c r="P4" s="78"/>
      <c r="Q4" s="102">
        <f>S4-B4</f>
        <v>22</v>
      </c>
      <c r="R4" s="78"/>
      <c r="S4" s="102">
        <v>1645</v>
      </c>
    </row>
    <row r="5" spans="1:19" x14ac:dyDescent="0.25">
      <c r="A5" s="4" t="s">
        <v>1</v>
      </c>
      <c r="B5" s="78">
        <v>124</v>
      </c>
      <c r="C5" s="78"/>
      <c r="D5" s="78">
        <v>71</v>
      </c>
      <c r="E5" s="78">
        <v>51</v>
      </c>
      <c r="F5" s="78">
        <v>37</v>
      </c>
      <c r="G5" s="78">
        <v>122</v>
      </c>
      <c r="H5" s="78">
        <v>107</v>
      </c>
      <c r="I5" s="78">
        <v>38</v>
      </c>
      <c r="J5" s="78">
        <v>48</v>
      </c>
      <c r="K5" s="78">
        <v>23</v>
      </c>
      <c r="L5" s="78">
        <v>26</v>
      </c>
      <c r="M5" s="78">
        <v>85</v>
      </c>
      <c r="N5" s="78">
        <v>10</v>
      </c>
      <c r="O5" s="78">
        <v>56</v>
      </c>
      <c r="P5" s="78"/>
      <c r="Q5" s="78">
        <f t="shared" ref="Q5:Q32" si="0">S5-B5</f>
        <v>0</v>
      </c>
      <c r="R5" s="78"/>
      <c r="S5" s="78">
        <v>124</v>
      </c>
    </row>
    <row r="6" spans="1:19" x14ac:dyDescent="0.25">
      <c r="A6" s="4" t="s">
        <v>2</v>
      </c>
      <c r="B6" s="78">
        <v>375</v>
      </c>
      <c r="C6" s="78"/>
      <c r="D6" s="78">
        <v>195</v>
      </c>
      <c r="E6" s="78">
        <v>111</v>
      </c>
      <c r="F6" s="78">
        <v>114</v>
      </c>
      <c r="G6" s="78">
        <v>372</v>
      </c>
      <c r="H6" s="78">
        <v>325</v>
      </c>
      <c r="I6" s="78">
        <v>108</v>
      </c>
      <c r="J6" s="78">
        <v>110</v>
      </c>
      <c r="K6" s="78">
        <v>82</v>
      </c>
      <c r="L6" s="78">
        <v>109</v>
      </c>
      <c r="M6" s="78">
        <v>206</v>
      </c>
      <c r="N6" s="78">
        <v>31</v>
      </c>
      <c r="O6" s="78">
        <v>133</v>
      </c>
      <c r="P6" s="78"/>
      <c r="Q6" s="78">
        <f t="shared" si="0"/>
        <v>7</v>
      </c>
      <c r="R6" s="78"/>
      <c r="S6" s="78">
        <v>382</v>
      </c>
    </row>
    <row r="7" spans="1:19" x14ac:dyDescent="0.25">
      <c r="A7" s="4" t="s">
        <v>3</v>
      </c>
      <c r="B7" s="78">
        <v>2021</v>
      </c>
      <c r="C7" s="78"/>
      <c r="D7" s="78">
        <v>1234</v>
      </c>
      <c r="E7" s="78">
        <v>824</v>
      </c>
      <c r="F7" s="78">
        <v>643</v>
      </c>
      <c r="G7" s="78">
        <v>1999</v>
      </c>
      <c r="H7" s="78">
        <v>1707</v>
      </c>
      <c r="I7" s="78">
        <v>747</v>
      </c>
      <c r="J7" s="78">
        <v>715</v>
      </c>
      <c r="K7" s="78">
        <v>590</v>
      </c>
      <c r="L7" s="78">
        <v>640</v>
      </c>
      <c r="M7" s="78">
        <v>1229</v>
      </c>
      <c r="N7" s="78">
        <v>325</v>
      </c>
      <c r="O7" s="78">
        <v>903</v>
      </c>
      <c r="P7" s="78"/>
      <c r="Q7" s="78">
        <f t="shared" si="0"/>
        <v>24</v>
      </c>
      <c r="R7" s="78"/>
      <c r="S7" s="78">
        <v>2045</v>
      </c>
    </row>
    <row r="8" spans="1:19" x14ac:dyDescent="0.25">
      <c r="A8" s="4" t="s">
        <v>4</v>
      </c>
      <c r="B8" s="78">
        <f>B10+B9</f>
        <v>498</v>
      </c>
      <c r="C8" s="78"/>
      <c r="D8" s="78">
        <f t="shared" ref="D8:O8" si="1">D10+D9</f>
        <v>352</v>
      </c>
      <c r="E8" s="78">
        <f t="shared" si="1"/>
        <v>289</v>
      </c>
      <c r="F8" s="78">
        <f t="shared" si="1"/>
        <v>180</v>
      </c>
      <c r="G8" s="78">
        <f t="shared" si="1"/>
        <v>497</v>
      </c>
      <c r="H8" s="78">
        <f t="shared" si="1"/>
        <v>433</v>
      </c>
      <c r="I8" s="78">
        <f t="shared" si="1"/>
        <v>200</v>
      </c>
      <c r="J8" s="78">
        <f t="shared" si="1"/>
        <v>232</v>
      </c>
      <c r="K8" s="78">
        <f t="shared" si="1"/>
        <v>256</v>
      </c>
      <c r="L8" s="78">
        <f t="shared" si="1"/>
        <v>227</v>
      </c>
      <c r="M8" s="78">
        <f t="shared" si="1"/>
        <v>386</v>
      </c>
      <c r="N8" s="78">
        <f t="shared" si="1"/>
        <v>128</v>
      </c>
      <c r="O8" s="78">
        <f t="shared" si="1"/>
        <v>245</v>
      </c>
      <c r="P8" s="78"/>
      <c r="Q8" s="78">
        <f t="shared" si="0"/>
        <v>3</v>
      </c>
      <c r="R8" s="78"/>
      <c r="S8" s="78">
        <v>501</v>
      </c>
    </row>
    <row r="9" spans="1:19" x14ac:dyDescent="0.25">
      <c r="A9" s="35" t="s">
        <v>5</v>
      </c>
      <c r="B9" s="108">
        <v>214</v>
      </c>
      <c r="C9" s="108"/>
      <c r="D9" s="78">
        <v>157</v>
      </c>
      <c r="E9" s="78">
        <v>160</v>
      </c>
      <c r="F9" s="78">
        <v>88</v>
      </c>
      <c r="G9" s="78">
        <v>213</v>
      </c>
      <c r="H9" s="78">
        <v>183</v>
      </c>
      <c r="I9" s="78">
        <v>99</v>
      </c>
      <c r="J9" s="78">
        <v>135</v>
      </c>
      <c r="K9" s="78">
        <v>149</v>
      </c>
      <c r="L9" s="78">
        <v>120</v>
      </c>
      <c r="M9" s="78">
        <v>180</v>
      </c>
      <c r="N9" s="78">
        <v>54</v>
      </c>
      <c r="O9" s="78">
        <v>93</v>
      </c>
      <c r="P9" s="78"/>
      <c r="Q9" s="78">
        <f t="shared" si="0"/>
        <v>0</v>
      </c>
      <c r="R9" s="108"/>
      <c r="S9" s="78">
        <v>214</v>
      </c>
    </row>
    <row r="10" spans="1:19" x14ac:dyDescent="0.25">
      <c r="A10" s="35" t="s">
        <v>6</v>
      </c>
      <c r="B10" s="108">
        <v>284</v>
      </c>
      <c r="C10" s="108"/>
      <c r="D10" s="78">
        <v>195</v>
      </c>
      <c r="E10" s="78">
        <v>129</v>
      </c>
      <c r="F10" s="78">
        <v>92</v>
      </c>
      <c r="G10" s="78">
        <v>284</v>
      </c>
      <c r="H10" s="78">
        <v>250</v>
      </c>
      <c r="I10" s="78">
        <v>101</v>
      </c>
      <c r="J10" s="78">
        <v>97</v>
      </c>
      <c r="K10" s="78">
        <v>107</v>
      </c>
      <c r="L10" s="78">
        <v>107</v>
      </c>
      <c r="M10" s="78">
        <v>206</v>
      </c>
      <c r="N10" s="78">
        <v>74</v>
      </c>
      <c r="O10" s="78">
        <v>152</v>
      </c>
      <c r="P10" s="78"/>
      <c r="Q10" s="78">
        <f t="shared" si="0"/>
        <v>3</v>
      </c>
      <c r="R10" s="108"/>
      <c r="S10" s="78">
        <v>287</v>
      </c>
    </row>
    <row r="11" spans="1:19" x14ac:dyDescent="0.25">
      <c r="A11" s="4" t="s">
        <v>7</v>
      </c>
      <c r="B11" s="78">
        <v>955</v>
      </c>
      <c r="C11" s="78"/>
      <c r="D11" s="78">
        <v>662</v>
      </c>
      <c r="E11" s="78">
        <v>455</v>
      </c>
      <c r="F11" s="78">
        <v>336</v>
      </c>
      <c r="G11" s="78">
        <v>942</v>
      </c>
      <c r="H11" s="78">
        <v>824</v>
      </c>
      <c r="I11" s="78">
        <v>378</v>
      </c>
      <c r="J11" s="78">
        <v>362</v>
      </c>
      <c r="K11" s="78">
        <v>351</v>
      </c>
      <c r="L11" s="78">
        <v>381</v>
      </c>
      <c r="M11" s="78">
        <v>675</v>
      </c>
      <c r="N11" s="78">
        <v>165</v>
      </c>
      <c r="O11" s="78">
        <v>473</v>
      </c>
      <c r="P11" s="78"/>
      <c r="Q11" s="78">
        <f t="shared" si="0"/>
        <v>6</v>
      </c>
      <c r="R11" s="78"/>
      <c r="S11" s="78">
        <v>961</v>
      </c>
    </row>
    <row r="12" spans="1:19" x14ac:dyDescent="0.25">
      <c r="A12" s="4" t="s">
        <v>8</v>
      </c>
      <c r="B12" s="78">
        <v>373</v>
      </c>
      <c r="C12" s="78"/>
      <c r="D12" s="78">
        <v>227</v>
      </c>
      <c r="E12" s="78">
        <v>174</v>
      </c>
      <c r="F12" s="78">
        <v>127</v>
      </c>
      <c r="G12" s="78">
        <v>368</v>
      </c>
      <c r="H12" s="78">
        <v>316</v>
      </c>
      <c r="I12" s="78">
        <v>135</v>
      </c>
      <c r="J12" s="78">
        <v>147</v>
      </c>
      <c r="K12" s="78">
        <v>116</v>
      </c>
      <c r="L12" s="78">
        <v>168</v>
      </c>
      <c r="M12" s="78">
        <v>270</v>
      </c>
      <c r="N12" s="78">
        <v>73</v>
      </c>
      <c r="O12" s="78">
        <v>170</v>
      </c>
      <c r="P12" s="78"/>
      <c r="Q12" s="78">
        <f t="shared" si="0"/>
        <v>4</v>
      </c>
      <c r="R12" s="78"/>
      <c r="S12" s="78">
        <v>377</v>
      </c>
    </row>
    <row r="13" spans="1:19" x14ac:dyDescent="0.25">
      <c r="A13" s="4" t="s">
        <v>9</v>
      </c>
      <c r="B13" s="78">
        <v>661</v>
      </c>
      <c r="C13" s="78"/>
      <c r="D13" s="78">
        <v>415</v>
      </c>
      <c r="E13" s="78">
        <v>332</v>
      </c>
      <c r="F13" s="78">
        <v>214</v>
      </c>
      <c r="G13" s="78">
        <v>649</v>
      </c>
      <c r="H13" s="78">
        <v>524</v>
      </c>
      <c r="I13" s="78">
        <v>224</v>
      </c>
      <c r="J13" s="78">
        <v>308</v>
      </c>
      <c r="K13" s="78">
        <v>279</v>
      </c>
      <c r="L13" s="78">
        <v>315</v>
      </c>
      <c r="M13" s="78">
        <v>474</v>
      </c>
      <c r="N13" s="78">
        <v>154</v>
      </c>
      <c r="O13" s="78">
        <v>341</v>
      </c>
      <c r="P13" s="78"/>
      <c r="Q13" s="78">
        <f t="shared" si="0"/>
        <v>13</v>
      </c>
      <c r="R13" s="78"/>
      <c r="S13" s="78">
        <v>674</v>
      </c>
    </row>
    <row r="14" spans="1:19" x14ac:dyDescent="0.25">
      <c r="A14" s="4" t="s">
        <v>10</v>
      </c>
      <c r="B14" s="78">
        <v>580</v>
      </c>
      <c r="C14" s="78"/>
      <c r="D14" s="78">
        <v>335</v>
      </c>
      <c r="E14" s="78">
        <v>252</v>
      </c>
      <c r="F14" s="78">
        <v>202</v>
      </c>
      <c r="G14" s="78">
        <v>573</v>
      </c>
      <c r="H14" s="78">
        <v>497</v>
      </c>
      <c r="I14" s="78">
        <v>194</v>
      </c>
      <c r="J14" s="78">
        <v>204</v>
      </c>
      <c r="K14" s="78">
        <v>173</v>
      </c>
      <c r="L14" s="78">
        <v>210</v>
      </c>
      <c r="M14" s="78">
        <v>375</v>
      </c>
      <c r="N14" s="78">
        <v>99</v>
      </c>
      <c r="O14" s="78">
        <v>223</v>
      </c>
      <c r="P14" s="78"/>
      <c r="Q14" s="78">
        <f t="shared" si="0"/>
        <v>5</v>
      </c>
      <c r="R14" s="78"/>
      <c r="S14" s="78">
        <v>585</v>
      </c>
    </row>
    <row r="15" spans="1:19" x14ac:dyDescent="0.25">
      <c r="A15" s="4" t="s">
        <v>11</v>
      </c>
      <c r="B15" s="78">
        <v>171</v>
      </c>
      <c r="C15" s="78"/>
      <c r="D15" s="78">
        <v>87</v>
      </c>
      <c r="E15" s="78">
        <v>60</v>
      </c>
      <c r="F15" s="78">
        <v>48</v>
      </c>
      <c r="G15" s="78">
        <v>166</v>
      </c>
      <c r="H15" s="78">
        <v>149</v>
      </c>
      <c r="I15" s="78">
        <v>56</v>
      </c>
      <c r="J15" s="78">
        <v>50</v>
      </c>
      <c r="K15" s="78">
        <v>52</v>
      </c>
      <c r="L15" s="78">
        <v>62</v>
      </c>
      <c r="M15" s="78">
        <v>91</v>
      </c>
      <c r="N15" s="78">
        <v>26</v>
      </c>
      <c r="O15" s="78">
        <v>59</v>
      </c>
      <c r="P15" s="78"/>
      <c r="Q15" s="78">
        <f t="shared" si="0"/>
        <v>3</v>
      </c>
      <c r="R15" s="78"/>
      <c r="S15" s="78">
        <v>174</v>
      </c>
    </row>
    <row r="16" spans="1:19" x14ac:dyDescent="0.25">
      <c r="A16" s="4" t="s">
        <v>12</v>
      </c>
      <c r="B16" s="78">
        <v>391</v>
      </c>
      <c r="C16" s="78"/>
      <c r="D16" s="78">
        <v>205</v>
      </c>
      <c r="E16" s="78">
        <v>140</v>
      </c>
      <c r="F16" s="78">
        <v>145</v>
      </c>
      <c r="G16" s="78">
        <v>390</v>
      </c>
      <c r="H16" s="78">
        <v>345</v>
      </c>
      <c r="I16" s="78">
        <v>135</v>
      </c>
      <c r="J16" s="78">
        <v>99</v>
      </c>
      <c r="K16" s="78">
        <v>90</v>
      </c>
      <c r="L16" s="78">
        <v>80</v>
      </c>
      <c r="M16" s="78">
        <v>189</v>
      </c>
      <c r="N16" s="78">
        <v>39</v>
      </c>
      <c r="O16" s="78">
        <v>131</v>
      </c>
      <c r="P16" s="78"/>
      <c r="Q16" s="78">
        <f t="shared" si="0"/>
        <v>3</v>
      </c>
      <c r="R16" s="78"/>
      <c r="S16" s="78">
        <v>394</v>
      </c>
    </row>
    <row r="17" spans="1:19" x14ac:dyDescent="0.25">
      <c r="A17" s="4" t="s">
        <v>13</v>
      </c>
      <c r="B17" s="78">
        <v>783</v>
      </c>
      <c r="C17" s="78"/>
      <c r="D17" s="78">
        <v>450</v>
      </c>
      <c r="E17" s="78">
        <v>338</v>
      </c>
      <c r="F17" s="78">
        <v>260</v>
      </c>
      <c r="G17" s="78">
        <v>771</v>
      </c>
      <c r="H17" s="78">
        <v>662</v>
      </c>
      <c r="I17" s="78">
        <v>299</v>
      </c>
      <c r="J17" s="78">
        <v>287</v>
      </c>
      <c r="K17" s="78">
        <v>219</v>
      </c>
      <c r="L17" s="78">
        <v>274</v>
      </c>
      <c r="M17" s="78">
        <v>478</v>
      </c>
      <c r="N17" s="78">
        <v>153</v>
      </c>
      <c r="O17" s="78">
        <v>327</v>
      </c>
      <c r="P17" s="78"/>
      <c r="Q17" s="78">
        <f t="shared" si="0"/>
        <v>25</v>
      </c>
      <c r="R17" s="78"/>
      <c r="S17" s="78">
        <v>808</v>
      </c>
    </row>
    <row r="18" spans="1:19" x14ac:dyDescent="0.25">
      <c r="A18" s="70" t="s">
        <v>14</v>
      </c>
      <c r="B18" s="109">
        <v>439</v>
      </c>
      <c r="C18" s="109"/>
      <c r="D18" s="109">
        <v>219</v>
      </c>
      <c r="E18" s="109">
        <v>167</v>
      </c>
      <c r="F18" s="109">
        <v>164</v>
      </c>
      <c r="G18" s="109">
        <v>431</v>
      </c>
      <c r="H18" s="109">
        <v>376</v>
      </c>
      <c r="I18" s="109">
        <v>141</v>
      </c>
      <c r="J18" s="109">
        <v>113</v>
      </c>
      <c r="K18" s="109">
        <v>91</v>
      </c>
      <c r="L18" s="109">
        <v>108</v>
      </c>
      <c r="M18" s="109">
        <v>176</v>
      </c>
      <c r="N18" s="109">
        <v>59</v>
      </c>
      <c r="O18" s="109">
        <v>136</v>
      </c>
      <c r="P18" s="109"/>
      <c r="Q18" s="78">
        <f t="shared" si="0"/>
        <v>21</v>
      </c>
      <c r="R18" s="109"/>
      <c r="S18" s="109">
        <v>460</v>
      </c>
    </row>
    <row r="19" spans="1:19" x14ac:dyDescent="0.25">
      <c r="A19" s="4" t="s">
        <v>15</v>
      </c>
      <c r="B19" s="78">
        <v>203</v>
      </c>
      <c r="C19" s="78"/>
      <c r="D19" s="78">
        <v>89</v>
      </c>
      <c r="E19" s="78">
        <v>66</v>
      </c>
      <c r="F19" s="78">
        <v>64</v>
      </c>
      <c r="G19" s="78">
        <v>200</v>
      </c>
      <c r="H19" s="78">
        <v>167</v>
      </c>
      <c r="I19" s="78">
        <v>55</v>
      </c>
      <c r="J19" s="78">
        <v>32</v>
      </c>
      <c r="K19" s="78">
        <v>34</v>
      </c>
      <c r="L19" s="78">
        <v>37</v>
      </c>
      <c r="M19" s="78">
        <v>61</v>
      </c>
      <c r="N19" s="78">
        <v>22</v>
      </c>
      <c r="O19" s="78">
        <v>45</v>
      </c>
      <c r="P19" s="78"/>
      <c r="Q19" s="78">
        <f t="shared" si="0"/>
        <v>14</v>
      </c>
      <c r="R19" s="78"/>
      <c r="S19" s="78">
        <v>217</v>
      </c>
    </row>
    <row r="20" spans="1:19" x14ac:dyDescent="0.25">
      <c r="A20" s="4" t="s">
        <v>16</v>
      </c>
      <c r="B20" s="78">
        <v>780</v>
      </c>
      <c r="C20" s="78"/>
      <c r="D20" s="78">
        <v>402</v>
      </c>
      <c r="E20" s="78">
        <v>293</v>
      </c>
      <c r="F20" s="78">
        <v>230</v>
      </c>
      <c r="G20" s="78">
        <v>766</v>
      </c>
      <c r="H20" s="78">
        <v>652</v>
      </c>
      <c r="I20" s="78">
        <v>262</v>
      </c>
      <c r="J20" s="78">
        <v>205</v>
      </c>
      <c r="K20" s="78">
        <v>170</v>
      </c>
      <c r="L20" s="78">
        <v>269</v>
      </c>
      <c r="M20" s="78">
        <v>403</v>
      </c>
      <c r="N20" s="78">
        <v>105</v>
      </c>
      <c r="O20" s="78">
        <v>259</v>
      </c>
      <c r="P20" s="78"/>
      <c r="Q20" s="78">
        <f t="shared" si="0"/>
        <v>30</v>
      </c>
      <c r="R20" s="78"/>
      <c r="S20" s="78">
        <v>810</v>
      </c>
    </row>
    <row r="21" spans="1:19" x14ac:dyDescent="0.25">
      <c r="A21" s="4" t="s">
        <v>17</v>
      </c>
      <c r="B21" s="78">
        <v>481</v>
      </c>
      <c r="C21" s="78"/>
      <c r="D21" s="78">
        <v>263</v>
      </c>
      <c r="E21" s="78">
        <v>203</v>
      </c>
      <c r="F21" s="78">
        <v>136</v>
      </c>
      <c r="G21" s="78">
        <v>475</v>
      </c>
      <c r="H21" s="78">
        <v>403</v>
      </c>
      <c r="I21" s="78">
        <v>187</v>
      </c>
      <c r="J21" s="78">
        <v>157</v>
      </c>
      <c r="K21" s="78">
        <v>128</v>
      </c>
      <c r="L21" s="78">
        <v>197</v>
      </c>
      <c r="M21" s="78">
        <v>296</v>
      </c>
      <c r="N21" s="78">
        <v>77</v>
      </c>
      <c r="O21" s="78">
        <v>179</v>
      </c>
      <c r="P21" s="78"/>
      <c r="Q21" s="78">
        <f t="shared" si="0"/>
        <v>8</v>
      </c>
      <c r="R21" s="78"/>
      <c r="S21" s="78">
        <v>489</v>
      </c>
    </row>
    <row r="22" spans="1:19" x14ac:dyDescent="0.25">
      <c r="A22" s="4" t="s">
        <v>18</v>
      </c>
      <c r="B22" s="78">
        <v>198</v>
      </c>
      <c r="C22" s="78"/>
      <c r="D22" s="78">
        <v>109</v>
      </c>
      <c r="E22" s="78">
        <v>75</v>
      </c>
      <c r="F22" s="78">
        <v>56</v>
      </c>
      <c r="G22" s="78">
        <v>191</v>
      </c>
      <c r="H22" s="78">
        <v>167</v>
      </c>
      <c r="I22" s="78">
        <v>64</v>
      </c>
      <c r="J22" s="78">
        <v>45</v>
      </c>
      <c r="K22" s="78">
        <v>36</v>
      </c>
      <c r="L22" s="78">
        <v>42</v>
      </c>
      <c r="M22" s="78">
        <v>83</v>
      </c>
      <c r="N22" s="78">
        <v>21</v>
      </c>
      <c r="O22" s="78">
        <v>65</v>
      </c>
      <c r="P22" s="78"/>
      <c r="Q22" s="78">
        <f t="shared" si="0"/>
        <v>12</v>
      </c>
      <c r="R22" s="78"/>
      <c r="S22" s="78">
        <v>210</v>
      </c>
    </row>
    <row r="23" spans="1:19" x14ac:dyDescent="0.25">
      <c r="A23" s="4" t="s">
        <v>19</v>
      </c>
      <c r="B23" s="78">
        <v>531</v>
      </c>
      <c r="C23" s="78"/>
      <c r="D23" s="78">
        <v>214</v>
      </c>
      <c r="E23" s="78">
        <v>136</v>
      </c>
      <c r="F23" s="78">
        <v>153</v>
      </c>
      <c r="G23" s="78">
        <v>512</v>
      </c>
      <c r="H23" s="78">
        <v>432</v>
      </c>
      <c r="I23" s="78">
        <v>146</v>
      </c>
      <c r="J23" s="78">
        <v>104</v>
      </c>
      <c r="K23" s="78">
        <v>102</v>
      </c>
      <c r="L23" s="78">
        <v>134</v>
      </c>
      <c r="M23" s="78">
        <v>192</v>
      </c>
      <c r="N23" s="78">
        <v>45</v>
      </c>
      <c r="O23" s="78">
        <v>132</v>
      </c>
      <c r="P23" s="78"/>
      <c r="Q23" s="78">
        <f t="shared" si="0"/>
        <v>29</v>
      </c>
      <c r="R23" s="78"/>
      <c r="S23" s="78">
        <v>560</v>
      </c>
    </row>
    <row r="24" spans="1:19" x14ac:dyDescent="0.25">
      <c r="A24" s="4" t="s">
        <v>20</v>
      </c>
      <c r="B24" s="78">
        <v>753</v>
      </c>
      <c r="C24" s="78"/>
      <c r="D24" s="78">
        <v>334</v>
      </c>
      <c r="E24" s="78">
        <v>257</v>
      </c>
      <c r="F24" s="78">
        <v>215</v>
      </c>
      <c r="G24" s="78">
        <v>730</v>
      </c>
      <c r="H24" s="78">
        <v>613</v>
      </c>
      <c r="I24" s="78">
        <v>226</v>
      </c>
      <c r="J24" s="78">
        <v>196</v>
      </c>
      <c r="K24" s="78">
        <v>149</v>
      </c>
      <c r="L24" s="78">
        <v>261</v>
      </c>
      <c r="M24" s="78">
        <v>386</v>
      </c>
      <c r="N24" s="78">
        <v>107</v>
      </c>
      <c r="O24" s="78">
        <v>225</v>
      </c>
      <c r="P24" s="78"/>
      <c r="Q24" s="78">
        <f t="shared" si="0"/>
        <v>30</v>
      </c>
      <c r="R24" s="78"/>
      <c r="S24" s="78">
        <v>783</v>
      </c>
    </row>
    <row r="25" spans="1:19" x14ac:dyDescent="0.25">
      <c r="A25" s="4" t="s">
        <v>21</v>
      </c>
      <c r="B25" s="78">
        <v>575</v>
      </c>
      <c r="C25" s="78"/>
      <c r="D25" s="78">
        <v>384</v>
      </c>
      <c r="E25" s="78">
        <v>254</v>
      </c>
      <c r="F25" s="78">
        <v>189</v>
      </c>
      <c r="G25" s="78">
        <v>567</v>
      </c>
      <c r="H25" s="78">
        <v>471</v>
      </c>
      <c r="I25" s="78">
        <v>229</v>
      </c>
      <c r="J25" s="78">
        <v>213</v>
      </c>
      <c r="K25" s="78">
        <v>119</v>
      </c>
      <c r="L25" s="78">
        <v>151</v>
      </c>
      <c r="M25" s="78">
        <v>332</v>
      </c>
      <c r="N25" s="78">
        <v>105</v>
      </c>
      <c r="O25" s="78">
        <v>298</v>
      </c>
      <c r="P25" s="78"/>
      <c r="Q25" s="78">
        <f t="shared" si="0"/>
        <v>6</v>
      </c>
      <c r="R25" s="78"/>
      <c r="S25" s="78">
        <v>581</v>
      </c>
    </row>
    <row r="26" spans="1:19" ht="7.5" customHeight="1" x14ac:dyDescent="0.25">
      <c r="A26" s="4"/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</row>
    <row r="27" spans="1:19" x14ac:dyDescent="0.25">
      <c r="A27" s="4" t="s">
        <v>22</v>
      </c>
      <c r="B27" s="78">
        <v>4143</v>
      </c>
      <c r="C27" s="78"/>
      <c r="D27" s="78">
        <v>2343</v>
      </c>
      <c r="E27" s="78">
        <v>1486</v>
      </c>
      <c r="F27" s="78">
        <v>1314</v>
      </c>
      <c r="G27" s="78">
        <v>4100</v>
      </c>
      <c r="H27" s="78">
        <v>3550</v>
      </c>
      <c r="I27" s="78">
        <v>1370</v>
      </c>
      <c r="J27" s="78">
        <v>1271</v>
      </c>
      <c r="K27" s="78">
        <v>1082</v>
      </c>
      <c r="L27" s="78">
        <v>1110</v>
      </c>
      <c r="M27" s="78">
        <v>2365</v>
      </c>
      <c r="N27" s="78">
        <v>555</v>
      </c>
      <c r="O27" s="78">
        <v>1643</v>
      </c>
      <c r="P27" s="78"/>
      <c r="Q27" s="78">
        <f t="shared" si="0"/>
        <v>53</v>
      </c>
      <c r="R27" s="78"/>
      <c r="S27" s="78">
        <v>4196</v>
      </c>
    </row>
    <row r="28" spans="1:19" x14ac:dyDescent="0.25">
      <c r="A28" s="4" t="s">
        <v>23</v>
      </c>
      <c r="B28" s="78">
        <v>2487</v>
      </c>
      <c r="C28" s="78"/>
      <c r="D28" s="78">
        <v>1656</v>
      </c>
      <c r="E28" s="78">
        <v>1250</v>
      </c>
      <c r="F28" s="78">
        <v>857</v>
      </c>
      <c r="G28" s="78">
        <v>2456</v>
      </c>
      <c r="H28" s="78">
        <v>2097</v>
      </c>
      <c r="I28" s="78">
        <v>937</v>
      </c>
      <c r="J28" s="78">
        <v>1049</v>
      </c>
      <c r="K28" s="78">
        <v>1002</v>
      </c>
      <c r="L28" s="78">
        <v>1091</v>
      </c>
      <c r="M28" s="78">
        <v>1805</v>
      </c>
      <c r="N28" s="78">
        <v>520</v>
      </c>
      <c r="O28" s="78">
        <v>1229</v>
      </c>
      <c r="P28" s="78"/>
      <c r="Q28" s="78">
        <f t="shared" si="0"/>
        <v>26</v>
      </c>
      <c r="R28" s="78"/>
      <c r="S28" s="78">
        <v>2513</v>
      </c>
    </row>
    <row r="29" spans="1:19" x14ac:dyDescent="0.25">
      <c r="A29" s="4" t="s">
        <v>24</v>
      </c>
      <c r="B29" s="78">
        <v>1925</v>
      </c>
      <c r="C29" s="78"/>
      <c r="D29" s="78">
        <v>1077</v>
      </c>
      <c r="E29" s="78">
        <v>790</v>
      </c>
      <c r="F29" s="78">
        <v>655</v>
      </c>
      <c r="G29" s="78">
        <v>1900</v>
      </c>
      <c r="H29" s="78">
        <v>1653</v>
      </c>
      <c r="I29" s="78">
        <v>684</v>
      </c>
      <c r="J29" s="78">
        <v>640</v>
      </c>
      <c r="K29" s="78">
        <v>534</v>
      </c>
      <c r="L29" s="78">
        <v>626</v>
      </c>
      <c r="M29" s="78">
        <v>1133</v>
      </c>
      <c r="N29" s="78">
        <v>317</v>
      </c>
      <c r="O29" s="78">
        <v>740</v>
      </c>
      <c r="P29" s="78"/>
      <c r="Q29" s="78">
        <f t="shared" si="0"/>
        <v>36</v>
      </c>
      <c r="R29" s="78"/>
      <c r="S29" s="78">
        <v>1961</v>
      </c>
    </row>
    <row r="30" spans="1:19" x14ac:dyDescent="0.25">
      <c r="A30" s="70" t="s">
        <v>25</v>
      </c>
      <c r="B30" s="109">
        <v>2632</v>
      </c>
      <c r="C30" s="109"/>
      <c r="D30" s="109">
        <v>1296</v>
      </c>
      <c r="E30" s="109">
        <v>940</v>
      </c>
      <c r="F30" s="109">
        <v>803</v>
      </c>
      <c r="G30" s="109">
        <v>2575</v>
      </c>
      <c r="H30" s="109">
        <v>2197</v>
      </c>
      <c r="I30" s="109">
        <v>855</v>
      </c>
      <c r="J30" s="109">
        <v>656</v>
      </c>
      <c r="K30" s="109">
        <v>561</v>
      </c>
      <c r="L30" s="109">
        <v>787</v>
      </c>
      <c r="M30" s="109">
        <v>1211</v>
      </c>
      <c r="N30" s="109">
        <v>329</v>
      </c>
      <c r="O30" s="109">
        <v>816</v>
      </c>
      <c r="P30" s="109"/>
      <c r="Q30" s="78">
        <f t="shared" si="0"/>
        <v>114</v>
      </c>
      <c r="R30" s="109"/>
      <c r="S30" s="109">
        <v>2746</v>
      </c>
    </row>
    <row r="31" spans="1:19" x14ac:dyDescent="0.25">
      <c r="A31" s="4" t="s">
        <v>26</v>
      </c>
      <c r="B31" s="78">
        <v>1328</v>
      </c>
      <c r="C31" s="78"/>
      <c r="D31" s="78">
        <v>718</v>
      </c>
      <c r="E31" s="78">
        <v>511</v>
      </c>
      <c r="F31" s="78">
        <v>404</v>
      </c>
      <c r="G31" s="78">
        <v>1297</v>
      </c>
      <c r="H31" s="78">
        <v>1084</v>
      </c>
      <c r="I31" s="78">
        <v>455</v>
      </c>
      <c r="J31" s="78">
        <v>409</v>
      </c>
      <c r="K31" s="78">
        <v>268</v>
      </c>
      <c r="L31" s="78">
        <v>412</v>
      </c>
      <c r="M31" s="78">
        <v>718</v>
      </c>
      <c r="N31" s="78">
        <v>212</v>
      </c>
      <c r="O31" s="78">
        <v>523</v>
      </c>
      <c r="P31" s="78"/>
      <c r="Q31" s="78">
        <f t="shared" si="0"/>
        <v>36</v>
      </c>
      <c r="R31" s="78"/>
      <c r="S31" s="78">
        <v>1364</v>
      </c>
    </row>
    <row r="32" spans="1:19" x14ac:dyDescent="0.25">
      <c r="A32" s="103" t="s">
        <v>27</v>
      </c>
      <c r="B32" s="97">
        <v>12515</v>
      </c>
      <c r="C32" s="97"/>
      <c r="D32" s="97">
        <v>7090</v>
      </c>
      <c r="E32" s="97">
        <v>4977</v>
      </c>
      <c r="F32" s="97">
        <v>4033</v>
      </c>
      <c r="G32" s="97">
        <v>12328</v>
      </c>
      <c r="H32" s="97">
        <v>10581</v>
      </c>
      <c r="I32" s="97">
        <v>4301</v>
      </c>
      <c r="J32" s="97">
        <v>4025</v>
      </c>
      <c r="K32" s="97">
        <v>3447</v>
      </c>
      <c r="L32" s="97">
        <v>4026</v>
      </c>
      <c r="M32" s="97">
        <v>7232</v>
      </c>
      <c r="N32" s="97">
        <v>1933</v>
      </c>
      <c r="O32" s="97">
        <v>4951</v>
      </c>
      <c r="P32" s="97"/>
      <c r="Q32" s="127">
        <f t="shared" si="0"/>
        <v>265</v>
      </c>
      <c r="R32" s="97"/>
      <c r="S32" s="97">
        <v>12780</v>
      </c>
    </row>
    <row r="33" spans="1:43" x14ac:dyDescent="0.25">
      <c r="A33" s="2" t="s">
        <v>28</v>
      </c>
    </row>
    <row r="34" spans="1:43" ht="3" customHeight="1" x14ac:dyDescent="0.25"/>
    <row r="35" spans="1:43" ht="15" customHeight="1" x14ac:dyDescent="0.25">
      <c r="A35" s="200" t="s">
        <v>29</v>
      </c>
      <c r="B35" s="198" t="s">
        <v>81</v>
      </c>
      <c r="C35" s="58"/>
      <c r="D35" s="203" t="s">
        <v>95</v>
      </c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105"/>
      <c r="Q35" s="198" t="s">
        <v>82</v>
      </c>
      <c r="R35" s="106"/>
      <c r="S35" s="198" t="s">
        <v>58</v>
      </c>
    </row>
    <row r="36" spans="1:43" ht="63" x14ac:dyDescent="0.25">
      <c r="A36" s="202"/>
      <c r="B36" s="199"/>
      <c r="C36" s="52"/>
      <c r="D36" s="106" t="s">
        <v>83</v>
      </c>
      <c r="E36" s="106" t="s">
        <v>84</v>
      </c>
      <c r="F36" s="106" t="s">
        <v>85</v>
      </c>
      <c r="G36" s="106" t="s">
        <v>86</v>
      </c>
      <c r="H36" s="106" t="s">
        <v>87</v>
      </c>
      <c r="I36" s="106" t="s">
        <v>88</v>
      </c>
      <c r="J36" s="106" t="s">
        <v>89</v>
      </c>
      <c r="K36" s="106" t="s">
        <v>90</v>
      </c>
      <c r="L36" s="106" t="s">
        <v>91</v>
      </c>
      <c r="M36" s="106" t="s">
        <v>92</v>
      </c>
      <c r="N36" s="106" t="s">
        <v>93</v>
      </c>
      <c r="O36" s="106" t="s">
        <v>94</v>
      </c>
      <c r="P36" s="52"/>
      <c r="Q36" s="199"/>
      <c r="R36" s="64"/>
      <c r="S36" s="199"/>
    </row>
    <row r="37" spans="1:43" x14ac:dyDescent="0.25">
      <c r="A37" s="107" t="s">
        <v>0</v>
      </c>
      <c r="B37" s="126">
        <v>98.662613981762917</v>
      </c>
      <c r="C37" s="126"/>
      <c r="D37" s="126">
        <v>51.246200607902736</v>
      </c>
      <c r="E37" s="126">
        <v>30.3951367781155</v>
      </c>
      <c r="F37" s="126">
        <v>31.610942249240122</v>
      </c>
      <c r="G37" s="126">
        <v>97.689969604863222</v>
      </c>
      <c r="H37" s="126">
        <v>85.775075987841944</v>
      </c>
      <c r="I37" s="126">
        <v>28.996960486322187</v>
      </c>
      <c r="J37" s="126">
        <v>24.194528875379937</v>
      </c>
      <c r="K37" s="126">
        <v>23.525835866261399</v>
      </c>
      <c r="L37" s="126">
        <v>20.364741641337385</v>
      </c>
      <c r="M37" s="126">
        <v>51.367781155015201</v>
      </c>
      <c r="N37" s="126">
        <v>11.48936170212766</v>
      </c>
      <c r="O37" s="126">
        <v>33.495440729483285</v>
      </c>
      <c r="P37" s="126"/>
      <c r="Q37" s="126">
        <v>1.337386018237082</v>
      </c>
      <c r="R37" s="126"/>
      <c r="S37" s="126">
        <v>100</v>
      </c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3"/>
      <c r="AP37" s="3"/>
      <c r="AQ37" s="3"/>
    </row>
    <row r="38" spans="1:43" x14ac:dyDescent="0.25">
      <c r="A38" s="4" t="s">
        <v>1</v>
      </c>
      <c r="B38" s="69">
        <v>100</v>
      </c>
      <c r="C38" s="69"/>
      <c r="D38" s="69">
        <v>57.258064516129039</v>
      </c>
      <c r="E38" s="69">
        <v>41.12903225806452</v>
      </c>
      <c r="F38" s="69">
        <v>29.838709677419356</v>
      </c>
      <c r="G38" s="69">
        <v>98.387096774193552</v>
      </c>
      <c r="H38" s="69">
        <v>86.290322580645167</v>
      </c>
      <c r="I38" s="69">
        <v>30.64516129032258</v>
      </c>
      <c r="J38" s="69">
        <v>38.70967741935484</v>
      </c>
      <c r="K38" s="69">
        <v>18.548387096774192</v>
      </c>
      <c r="L38" s="69">
        <v>20.967741935483872</v>
      </c>
      <c r="M38" s="69">
        <v>68.548387096774192</v>
      </c>
      <c r="N38" s="69">
        <v>8.064516129032258</v>
      </c>
      <c r="O38" s="69">
        <v>45.161290322580641</v>
      </c>
      <c r="P38" s="69"/>
      <c r="Q38" s="69">
        <v>0</v>
      </c>
      <c r="R38" s="69"/>
      <c r="S38" s="69">
        <v>100</v>
      </c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3"/>
      <c r="AP38" s="3"/>
      <c r="AQ38" s="3"/>
    </row>
    <row r="39" spans="1:43" x14ac:dyDescent="0.25">
      <c r="A39" s="4" t="s">
        <v>2</v>
      </c>
      <c r="B39" s="69">
        <v>98.167539267015698</v>
      </c>
      <c r="C39" s="69"/>
      <c r="D39" s="69">
        <v>51.047120418848166</v>
      </c>
      <c r="E39" s="69">
        <v>29.05759162303665</v>
      </c>
      <c r="F39" s="69">
        <v>29.842931937172771</v>
      </c>
      <c r="G39" s="69">
        <v>97.382198952879577</v>
      </c>
      <c r="H39" s="69">
        <v>85.078534031413611</v>
      </c>
      <c r="I39" s="69">
        <v>28.272251308900525</v>
      </c>
      <c r="J39" s="69">
        <v>28.795811518324609</v>
      </c>
      <c r="K39" s="69">
        <v>21.465968586387437</v>
      </c>
      <c r="L39" s="69">
        <v>28.534031413612563</v>
      </c>
      <c r="M39" s="69">
        <v>53.926701570680621</v>
      </c>
      <c r="N39" s="69">
        <v>8.1151832460732987</v>
      </c>
      <c r="O39" s="69">
        <v>34.816753926701573</v>
      </c>
      <c r="P39" s="69"/>
      <c r="Q39" s="69">
        <v>1.832460732984293</v>
      </c>
      <c r="R39" s="69"/>
      <c r="S39" s="69">
        <v>100</v>
      </c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3"/>
      <c r="AP39" s="3"/>
      <c r="AQ39" s="3"/>
    </row>
    <row r="40" spans="1:43" x14ac:dyDescent="0.25">
      <c r="A40" s="4" t="s">
        <v>3</v>
      </c>
      <c r="B40" s="69">
        <v>98.826405867970664</v>
      </c>
      <c r="C40" s="69"/>
      <c r="D40" s="69">
        <v>60.342298288508559</v>
      </c>
      <c r="E40" s="69">
        <v>40.293398533007334</v>
      </c>
      <c r="F40" s="69">
        <v>31.442542787286065</v>
      </c>
      <c r="G40" s="69">
        <v>97.750611246943762</v>
      </c>
      <c r="H40" s="69">
        <v>83.471882640586799</v>
      </c>
      <c r="I40" s="69">
        <v>36.528117359413201</v>
      </c>
      <c r="J40" s="69">
        <v>34.963325183374081</v>
      </c>
      <c r="K40" s="69">
        <v>28.850855745721272</v>
      </c>
      <c r="L40" s="69">
        <v>31.295843520782395</v>
      </c>
      <c r="M40" s="69">
        <v>60.097799511002449</v>
      </c>
      <c r="N40" s="69">
        <v>15.892420537897312</v>
      </c>
      <c r="O40" s="69">
        <v>44.156479217603909</v>
      </c>
      <c r="P40" s="69"/>
      <c r="Q40" s="69">
        <v>1.1735941320293399</v>
      </c>
      <c r="R40" s="69"/>
      <c r="S40" s="69">
        <v>100</v>
      </c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3"/>
      <c r="AP40" s="3"/>
      <c r="AQ40" s="3"/>
    </row>
    <row r="41" spans="1:43" x14ac:dyDescent="0.25">
      <c r="A41" s="4" t="s">
        <v>4</v>
      </c>
      <c r="B41" s="69">
        <v>99.401197604790411</v>
      </c>
      <c r="C41" s="69"/>
      <c r="D41" s="69">
        <v>70.259481037924161</v>
      </c>
      <c r="E41" s="69">
        <v>57.684630738522955</v>
      </c>
      <c r="F41" s="69">
        <v>35.928143712574851</v>
      </c>
      <c r="G41" s="69">
        <v>99.201596806387229</v>
      </c>
      <c r="H41" s="69">
        <v>86.427145708582827</v>
      </c>
      <c r="I41" s="69">
        <v>39.920159680638726</v>
      </c>
      <c r="J41" s="69">
        <v>46.30738522954092</v>
      </c>
      <c r="K41" s="69">
        <v>51.097804391217558</v>
      </c>
      <c r="L41" s="69">
        <v>45.309381237524946</v>
      </c>
      <c r="M41" s="69">
        <v>77.045908183632733</v>
      </c>
      <c r="N41" s="69">
        <v>25.548902195608779</v>
      </c>
      <c r="O41" s="69">
        <v>48.902195608782435</v>
      </c>
      <c r="P41" s="69"/>
      <c r="Q41" s="69">
        <v>0.5988023952095809</v>
      </c>
      <c r="R41" s="69"/>
      <c r="S41" s="69">
        <v>100</v>
      </c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3"/>
      <c r="AP41" s="3"/>
      <c r="AQ41" s="3"/>
    </row>
    <row r="42" spans="1:43" x14ac:dyDescent="0.25">
      <c r="A42" s="35" t="s">
        <v>5</v>
      </c>
      <c r="B42" s="69">
        <v>100</v>
      </c>
      <c r="C42" s="69"/>
      <c r="D42" s="69">
        <v>73.36448598130842</v>
      </c>
      <c r="E42" s="69">
        <v>74.766355140186917</v>
      </c>
      <c r="F42" s="69">
        <v>41.121495327102799</v>
      </c>
      <c r="G42" s="69">
        <v>99.532710280373834</v>
      </c>
      <c r="H42" s="69">
        <v>85.514018691588788</v>
      </c>
      <c r="I42" s="69">
        <v>46.261682242990652</v>
      </c>
      <c r="J42" s="69">
        <v>63.084112149532714</v>
      </c>
      <c r="K42" s="69">
        <v>69.626168224299064</v>
      </c>
      <c r="L42" s="69">
        <v>56.074766355140184</v>
      </c>
      <c r="M42" s="69">
        <v>84.112149532710276</v>
      </c>
      <c r="N42" s="69">
        <v>25.233644859813083</v>
      </c>
      <c r="O42" s="69">
        <v>43.457943925233643</v>
      </c>
      <c r="P42" s="69"/>
      <c r="Q42" s="69">
        <v>0</v>
      </c>
      <c r="R42" s="69"/>
      <c r="S42" s="69">
        <v>100</v>
      </c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3"/>
      <c r="AP42" s="3"/>
      <c r="AQ42" s="3"/>
    </row>
    <row r="43" spans="1:43" x14ac:dyDescent="0.25">
      <c r="A43" s="35" t="s">
        <v>6</v>
      </c>
      <c r="B43" s="69">
        <v>98.954703832752614</v>
      </c>
      <c r="C43" s="69"/>
      <c r="D43" s="69">
        <v>67.944250871080129</v>
      </c>
      <c r="E43" s="69">
        <v>44.947735191637634</v>
      </c>
      <c r="F43" s="69">
        <v>32.055749128919857</v>
      </c>
      <c r="G43" s="69">
        <v>98.954703832752614</v>
      </c>
      <c r="H43" s="69">
        <v>87.108013937282223</v>
      </c>
      <c r="I43" s="69">
        <v>35.191637630662022</v>
      </c>
      <c r="J43" s="69">
        <v>33.797909407665507</v>
      </c>
      <c r="K43" s="69">
        <v>37.282229965156795</v>
      </c>
      <c r="L43" s="69">
        <v>37.282229965156795</v>
      </c>
      <c r="M43" s="69">
        <v>71.777003484320559</v>
      </c>
      <c r="N43" s="69">
        <v>25.78397212543554</v>
      </c>
      <c r="O43" s="69">
        <v>52.961672473867594</v>
      </c>
      <c r="P43" s="69"/>
      <c r="Q43" s="69">
        <v>1.0452961672473868</v>
      </c>
      <c r="R43" s="69"/>
      <c r="S43" s="69">
        <v>100</v>
      </c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78"/>
      <c r="AN43" s="78"/>
      <c r="AO43" s="3"/>
      <c r="AP43" s="3"/>
      <c r="AQ43" s="3"/>
    </row>
    <row r="44" spans="1:43" x14ac:dyDescent="0.25">
      <c r="A44" s="4" t="s">
        <v>7</v>
      </c>
      <c r="B44" s="69">
        <v>99.375650364203949</v>
      </c>
      <c r="C44" s="69"/>
      <c r="D44" s="69">
        <v>68.886576482830392</v>
      </c>
      <c r="E44" s="69">
        <v>47.346514047866805</v>
      </c>
      <c r="F44" s="69">
        <v>34.963579604578563</v>
      </c>
      <c r="G44" s="69">
        <v>98.022892819979191</v>
      </c>
      <c r="H44" s="69">
        <v>85.744016649323612</v>
      </c>
      <c r="I44" s="69">
        <v>39.334027055150884</v>
      </c>
      <c r="J44" s="69">
        <v>37.669094693028093</v>
      </c>
      <c r="K44" s="69">
        <v>36.524453694068676</v>
      </c>
      <c r="L44" s="69">
        <v>39.646201873048909</v>
      </c>
      <c r="M44" s="69">
        <v>70.239334027055151</v>
      </c>
      <c r="N44" s="69">
        <v>17.169614984391259</v>
      </c>
      <c r="O44" s="69">
        <v>49.219562955254943</v>
      </c>
      <c r="P44" s="69"/>
      <c r="Q44" s="69">
        <v>0.62434963579604574</v>
      </c>
      <c r="R44" s="69"/>
      <c r="S44" s="69">
        <v>100</v>
      </c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3"/>
      <c r="AP44" s="3"/>
      <c r="AQ44" s="3"/>
    </row>
    <row r="45" spans="1:43" x14ac:dyDescent="0.25">
      <c r="A45" s="4" t="s">
        <v>8</v>
      </c>
      <c r="B45" s="69">
        <v>98.938992042440319</v>
      </c>
      <c r="C45" s="69"/>
      <c r="D45" s="69">
        <v>60.212201591511935</v>
      </c>
      <c r="E45" s="69">
        <v>46.153846153846153</v>
      </c>
      <c r="F45" s="69">
        <v>33.687002652519894</v>
      </c>
      <c r="G45" s="69">
        <v>97.612732095490713</v>
      </c>
      <c r="H45" s="69">
        <v>83.819628647214856</v>
      </c>
      <c r="I45" s="69">
        <v>35.809018567639257</v>
      </c>
      <c r="J45" s="69">
        <v>38.992042440318301</v>
      </c>
      <c r="K45" s="69">
        <v>30.76923076923077</v>
      </c>
      <c r="L45" s="69">
        <v>44.562334217506631</v>
      </c>
      <c r="M45" s="69">
        <v>71.618037135278513</v>
      </c>
      <c r="N45" s="69">
        <v>19.363395225464192</v>
      </c>
      <c r="O45" s="69">
        <v>45.092838196286472</v>
      </c>
      <c r="P45" s="69"/>
      <c r="Q45" s="69">
        <v>1.0610079575596816</v>
      </c>
      <c r="R45" s="69"/>
      <c r="S45" s="69">
        <v>100</v>
      </c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78"/>
      <c r="AN45" s="78"/>
      <c r="AO45" s="3"/>
      <c r="AP45" s="3"/>
      <c r="AQ45" s="3"/>
    </row>
    <row r="46" spans="1:43" x14ac:dyDescent="0.25">
      <c r="A46" s="4" t="s">
        <v>9</v>
      </c>
      <c r="B46" s="69">
        <v>98.071216617210681</v>
      </c>
      <c r="C46" s="69"/>
      <c r="D46" s="69">
        <v>61.572700296735903</v>
      </c>
      <c r="E46" s="69">
        <v>49.258160237388729</v>
      </c>
      <c r="F46" s="69">
        <v>31.750741839762615</v>
      </c>
      <c r="G46" s="69">
        <v>96.290801186943625</v>
      </c>
      <c r="H46" s="69">
        <v>77.744807121661722</v>
      </c>
      <c r="I46" s="69">
        <v>33.23442136498516</v>
      </c>
      <c r="J46" s="69">
        <v>45.697329376854597</v>
      </c>
      <c r="K46" s="69">
        <v>41.394658753709201</v>
      </c>
      <c r="L46" s="69">
        <v>46.735905044510382</v>
      </c>
      <c r="M46" s="69">
        <v>70.326409495548958</v>
      </c>
      <c r="N46" s="69">
        <v>22.848664688427299</v>
      </c>
      <c r="O46" s="69">
        <v>50.593471810089021</v>
      </c>
      <c r="P46" s="69"/>
      <c r="Q46" s="69">
        <v>1.9287833827893175</v>
      </c>
      <c r="R46" s="69"/>
      <c r="S46" s="69">
        <v>100</v>
      </c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3"/>
      <c r="AP46" s="3"/>
      <c r="AQ46" s="3"/>
    </row>
    <row r="47" spans="1:43" x14ac:dyDescent="0.25">
      <c r="A47" s="4" t="s">
        <v>10</v>
      </c>
      <c r="B47" s="69">
        <v>99.145299145299148</v>
      </c>
      <c r="C47" s="69"/>
      <c r="D47" s="69">
        <v>57.26495726495726</v>
      </c>
      <c r="E47" s="69">
        <v>43.07692307692308</v>
      </c>
      <c r="F47" s="69">
        <v>34.529914529914528</v>
      </c>
      <c r="G47" s="69">
        <v>97.948717948717942</v>
      </c>
      <c r="H47" s="69">
        <v>84.957264957264954</v>
      </c>
      <c r="I47" s="69">
        <v>33.162393162393158</v>
      </c>
      <c r="J47" s="69">
        <v>34.871794871794869</v>
      </c>
      <c r="K47" s="69">
        <v>29.572649572649574</v>
      </c>
      <c r="L47" s="69">
        <v>35.897435897435898</v>
      </c>
      <c r="M47" s="69">
        <v>64.102564102564102</v>
      </c>
      <c r="N47" s="69">
        <v>16.923076923076923</v>
      </c>
      <c r="O47" s="69">
        <v>38.119658119658119</v>
      </c>
      <c r="P47" s="69"/>
      <c r="Q47" s="69">
        <v>0.85470085470085477</v>
      </c>
      <c r="R47" s="69"/>
      <c r="S47" s="69">
        <v>100</v>
      </c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3"/>
      <c r="AP47" s="3"/>
      <c r="AQ47" s="3"/>
    </row>
    <row r="48" spans="1:43" x14ac:dyDescent="0.25">
      <c r="A48" s="4" t="s">
        <v>11</v>
      </c>
      <c r="B48" s="69">
        <v>98.275862068965509</v>
      </c>
      <c r="C48" s="69"/>
      <c r="D48" s="69">
        <v>50</v>
      </c>
      <c r="E48" s="69">
        <v>34.482758620689658</v>
      </c>
      <c r="F48" s="69">
        <v>27.586206896551722</v>
      </c>
      <c r="G48" s="69">
        <v>95.402298850574709</v>
      </c>
      <c r="H48" s="69">
        <v>85.632183908045974</v>
      </c>
      <c r="I48" s="69">
        <v>32.183908045977013</v>
      </c>
      <c r="J48" s="69">
        <v>28.735632183908045</v>
      </c>
      <c r="K48" s="69">
        <v>29.885057471264371</v>
      </c>
      <c r="L48" s="69">
        <v>35.632183908045981</v>
      </c>
      <c r="M48" s="69">
        <v>52.298850574712638</v>
      </c>
      <c r="N48" s="69">
        <v>14.942528735632186</v>
      </c>
      <c r="O48" s="69">
        <v>33.90804597701149</v>
      </c>
      <c r="P48" s="69"/>
      <c r="Q48" s="69">
        <v>1.7241379310344827</v>
      </c>
      <c r="R48" s="69"/>
      <c r="S48" s="69">
        <v>100</v>
      </c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3"/>
      <c r="AP48" s="3"/>
      <c r="AQ48" s="3"/>
    </row>
    <row r="49" spans="1:43" x14ac:dyDescent="0.25">
      <c r="A49" s="4" t="s">
        <v>12</v>
      </c>
      <c r="B49" s="69">
        <v>99.238578680203048</v>
      </c>
      <c r="C49" s="69"/>
      <c r="D49" s="69">
        <v>52.030456852791872</v>
      </c>
      <c r="E49" s="69">
        <v>35.532994923857871</v>
      </c>
      <c r="F49" s="69">
        <v>36.802030456852791</v>
      </c>
      <c r="G49" s="69">
        <v>98.984771573604064</v>
      </c>
      <c r="H49" s="69">
        <v>87.563451776649742</v>
      </c>
      <c r="I49" s="69">
        <v>34.263959390862944</v>
      </c>
      <c r="J49" s="69">
        <v>25.126903553299488</v>
      </c>
      <c r="K49" s="69">
        <v>22.842639593908629</v>
      </c>
      <c r="L49" s="69">
        <v>20.304568527918782</v>
      </c>
      <c r="M49" s="69">
        <v>47.969543147208121</v>
      </c>
      <c r="N49" s="69">
        <v>9.8984771573604071</v>
      </c>
      <c r="O49" s="69">
        <v>33.248730964467008</v>
      </c>
      <c r="P49" s="69"/>
      <c r="Q49" s="69">
        <v>0.76142131979695438</v>
      </c>
      <c r="R49" s="69"/>
      <c r="S49" s="69">
        <v>100</v>
      </c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78"/>
      <c r="AN49" s="78"/>
      <c r="AO49" s="3"/>
      <c r="AP49" s="3"/>
      <c r="AQ49" s="3"/>
    </row>
    <row r="50" spans="1:43" x14ac:dyDescent="0.25">
      <c r="A50" s="4" t="s">
        <v>13</v>
      </c>
      <c r="B50" s="69">
        <v>96.905940594059402</v>
      </c>
      <c r="C50" s="69"/>
      <c r="D50" s="69">
        <v>55.693069306930695</v>
      </c>
      <c r="E50" s="69">
        <v>41.831683168316829</v>
      </c>
      <c r="F50" s="69">
        <v>32.178217821782177</v>
      </c>
      <c r="G50" s="69">
        <v>95.420792079207914</v>
      </c>
      <c r="H50" s="69">
        <v>81.930693069306926</v>
      </c>
      <c r="I50" s="69">
        <v>37.004950495049506</v>
      </c>
      <c r="J50" s="69">
        <v>35.519801980198018</v>
      </c>
      <c r="K50" s="69">
        <v>27.103960396039607</v>
      </c>
      <c r="L50" s="69">
        <v>33.910891089108915</v>
      </c>
      <c r="M50" s="69">
        <v>59.158415841584159</v>
      </c>
      <c r="N50" s="69">
        <v>18.935643564356436</v>
      </c>
      <c r="O50" s="69">
        <v>40.470297029702976</v>
      </c>
      <c r="P50" s="69"/>
      <c r="Q50" s="69">
        <v>3.0940594059405941</v>
      </c>
      <c r="R50" s="69"/>
      <c r="S50" s="69">
        <v>100</v>
      </c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3"/>
      <c r="AP50" s="3"/>
      <c r="AQ50" s="3"/>
    </row>
    <row r="51" spans="1:43" x14ac:dyDescent="0.25">
      <c r="A51" s="70" t="s">
        <v>14</v>
      </c>
      <c r="B51" s="69">
        <v>95.434782608695656</v>
      </c>
      <c r="C51" s="69"/>
      <c r="D51" s="69">
        <v>47.608695652173914</v>
      </c>
      <c r="E51" s="69">
        <v>36.304347826086961</v>
      </c>
      <c r="F51" s="69">
        <v>35.652173913043477</v>
      </c>
      <c r="G51" s="69">
        <v>93.695652173913047</v>
      </c>
      <c r="H51" s="69">
        <v>81.739130434782609</v>
      </c>
      <c r="I51" s="69">
        <v>30.65217391304348</v>
      </c>
      <c r="J51" s="69">
        <v>24.565217391304348</v>
      </c>
      <c r="K51" s="69">
        <v>19.782608695652172</v>
      </c>
      <c r="L51" s="69">
        <v>23.478260869565219</v>
      </c>
      <c r="M51" s="69">
        <v>38.260869565217391</v>
      </c>
      <c r="N51" s="69">
        <v>12.82608695652174</v>
      </c>
      <c r="O51" s="69">
        <v>29.565217391304348</v>
      </c>
      <c r="P51" s="69"/>
      <c r="Q51" s="69">
        <v>4.5652173913043477</v>
      </c>
      <c r="R51" s="69"/>
      <c r="S51" s="69">
        <v>100</v>
      </c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3"/>
      <c r="AP51" s="3"/>
      <c r="AQ51" s="3"/>
    </row>
    <row r="52" spans="1:43" x14ac:dyDescent="0.25">
      <c r="A52" s="4" t="s">
        <v>15</v>
      </c>
      <c r="B52" s="69">
        <v>93.548387096774192</v>
      </c>
      <c r="C52" s="69"/>
      <c r="D52" s="69">
        <v>41.013824884792626</v>
      </c>
      <c r="E52" s="69">
        <v>30.414746543778804</v>
      </c>
      <c r="F52" s="69">
        <v>29.493087557603687</v>
      </c>
      <c r="G52" s="69">
        <v>92.165898617511516</v>
      </c>
      <c r="H52" s="69">
        <v>76.958525345622121</v>
      </c>
      <c r="I52" s="69">
        <v>25.345622119815669</v>
      </c>
      <c r="J52" s="69">
        <v>14.746543778801843</v>
      </c>
      <c r="K52" s="69">
        <v>15.668202764976957</v>
      </c>
      <c r="L52" s="69">
        <v>17.050691244239633</v>
      </c>
      <c r="M52" s="69">
        <v>28.110599078341014</v>
      </c>
      <c r="N52" s="69">
        <v>10.138248847926267</v>
      </c>
      <c r="O52" s="69">
        <v>20.737327188940093</v>
      </c>
      <c r="P52" s="69"/>
      <c r="Q52" s="69">
        <v>6.4516129032258061</v>
      </c>
      <c r="R52" s="69"/>
      <c r="S52" s="69">
        <v>100</v>
      </c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78"/>
      <c r="AH52" s="78"/>
      <c r="AI52" s="78"/>
      <c r="AJ52" s="78"/>
      <c r="AK52" s="78"/>
      <c r="AL52" s="78"/>
      <c r="AM52" s="78"/>
      <c r="AN52" s="78"/>
      <c r="AO52" s="3"/>
      <c r="AP52" s="3"/>
      <c r="AQ52" s="3"/>
    </row>
    <row r="53" spans="1:43" x14ac:dyDescent="0.25">
      <c r="A53" s="4" t="s">
        <v>16</v>
      </c>
      <c r="B53" s="69">
        <v>96.296296296296291</v>
      </c>
      <c r="C53" s="69"/>
      <c r="D53" s="69">
        <v>49.629629629629626</v>
      </c>
      <c r="E53" s="69">
        <v>36.172839506172835</v>
      </c>
      <c r="F53" s="69">
        <v>28.39506172839506</v>
      </c>
      <c r="G53" s="69">
        <v>94.567901234567898</v>
      </c>
      <c r="H53" s="69">
        <v>80.493827160493822</v>
      </c>
      <c r="I53" s="69">
        <v>32.345679012345677</v>
      </c>
      <c r="J53" s="69">
        <v>25.308641975308642</v>
      </c>
      <c r="K53" s="69">
        <v>20.987654320987652</v>
      </c>
      <c r="L53" s="69">
        <v>33.209876543209873</v>
      </c>
      <c r="M53" s="69">
        <v>49.753086419753082</v>
      </c>
      <c r="N53" s="69">
        <v>12.962962962962962</v>
      </c>
      <c r="O53" s="69">
        <v>31.97530864197531</v>
      </c>
      <c r="P53" s="69"/>
      <c r="Q53" s="69">
        <v>3.7037037037037033</v>
      </c>
      <c r="R53" s="69"/>
      <c r="S53" s="69">
        <v>100</v>
      </c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3"/>
      <c r="AP53" s="3"/>
      <c r="AQ53" s="3"/>
    </row>
    <row r="54" spans="1:43" x14ac:dyDescent="0.25">
      <c r="A54" s="4" t="s">
        <v>17</v>
      </c>
      <c r="B54" s="69">
        <v>98.3640081799591</v>
      </c>
      <c r="C54" s="69"/>
      <c r="D54" s="69">
        <v>53.783231083844584</v>
      </c>
      <c r="E54" s="69">
        <v>41.513292433537835</v>
      </c>
      <c r="F54" s="69">
        <v>27.811860940695297</v>
      </c>
      <c r="G54" s="69">
        <v>97.137014314928422</v>
      </c>
      <c r="H54" s="69">
        <v>82.413087934560323</v>
      </c>
      <c r="I54" s="69">
        <v>38.241308793456028</v>
      </c>
      <c r="J54" s="69">
        <v>32.106339468302657</v>
      </c>
      <c r="K54" s="69">
        <v>26.175869120654401</v>
      </c>
      <c r="L54" s="69">
        <v>40.286298568507156</v>
      </c>
      <c r="M54" s="69">
        <v>60.531697341513294</v>
      </c>
      <c r="N54" s="69">
        <v>15.746421267893659</v>
      </c>
      <c r="O54" s="69">
        <v>36.605316973415128</v>
      </c>
      <c r="P54" s="69"/>
      <c r="Q54" s="69">
        <v>1.6359918200409</v>
      </c>
      <c r="R54" s="69"/>
      <c r="S54" s="69">
        <v>100</v>
      </c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3"/>
      <c r="AP54" s="3"/>
      <c r="AQ54" s="3"/>
    </row>
    <row r="55" spans="1:43" x14ac:dyDescent="0.25">
      <c r="A55" s="4" t="s">
        <v>18</v>
      </c>
      <c r="B55" s="69">
        <v>94.285714285714278</v>
      </c>
      <c r="C55" s="69"/>
      <c r="D55" s="69">
        <v>51.904761904761912</v>
      </c>
      <c r="E55" s="69">
        <v>35.714285714285715</v>
      </c>
      <c r="F55" s="69">
        <v>26.666666666666668</v>
      </c>
      <c r="G55" s="69">
        <v>90.952380952380949</v>
      </c>
      <c r="H55" s="69">
        <v>79.523809523809518</v>
      </c>
      <c r="I55" s="69">
        <v>30.476190476190478</v>
      </c>
      <c r="J55" s="69">
        <v>21.428571428571427</v>
      </c>
      <c r="K55" s="69">
        <v>17.142857142857142</v>
      </c>
      <c r="L55" s="69">
        <v>20</v>
      </c>
      <c r="M55" s="69">
        <v>39.523809523809526</v>
      </c>
      <c r="N55" s="69">
        <v>10</v>
      </c>
      <c r="O55" s="69">
        <v>30.952380952380953</v>
      </c>
      <c r="P55" s="69"/>
      <c r="Q55" s="69">
        <v>5.7142857142857144</v>
      </c>
      <c r="R55" s="69"/>
      <c r="S55" s="69">
        <v>100</v>
      </c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3"/>
      <c r="AP55" s="3"/>
      <c r="AQ55" s="3"/>
    </row>
    <row r="56" spans="1:43" x14ac:dyDescent="0.25">
      <c r="A56" s="4" t="s">
        <v>19</v>
      </c>
      <c r="B56" s="69">
        <v>94.821428571428569</v>
      </c>
      <c r="C56" s="69"/>
      <c r="D56" s="69">
        <v>38.214285714285708</v>
      </c>
      <c r="E56" s="69">
        <v>24.285714285714285</v>
      </c>
      <c r="F56" s="69">
        <v>27.321428571428569</v>
      </c>
      <c r="G56" s="69">
        <v>91.428571428571431</v>
      </c>
      <c r="H56" s="69">
        <v>77.142857142857153</v>
      </c>
      <c r="I56" s="69">
        <v>26.071428571428573</v>
      </c>
      <c r="J56" s="69">
        <v>18.571428571428573</v>
      </c>
      <c r="K56" s="69">
        <v>18.214285714285712</v>
      </c>
      <c r="L56" s="69">
        <v>23.928571428571431</v>
      </c>
      <c r="M56" s="69">
        <v>34.285714285714285</v>
      </c>
      <c r="N56" s="69">
        <v>8.0357142857142865</v>
      </c>
      <c r="O56" s="69">
        <v>23.571428571428569</v>
      </c>
      <c r="P56" s="69"/>
      <c r="Q56" s="69">
        <v>5.1785714285714288</v>
      </c>
      <c r="R56" s="69"/>
      <c r="S56" s="69">
        <v>100</v>
      </c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  <c r="AO56" s="3"/>
      <c r="AP56" s="3"/>
      <c r="AQ56" s="3"/>
    </row>
    <row r="57" spans="1:43" x14ac:dyDescent="0.25">
      <c r="A57" s="4" t="s">
        <v>20</v>
      </c>
      <c r="B57" s="69">
        <v>96.168582375478934</v>
      </c>
      <c r="C57" s="69"/>
      <c r="D57" s="69">
        <v>42.656449553001274</v>
      </c>
      <c r="E57" s="69">
        <v>32.82247765006386</v>
      </c>
      <c r="F57" s="69">
        <v>27.458492975734355</v>
      </c>
      <c r="G57" s="69">
        <v>93.231162196679435</v>
      </c>
      <c r="H57" s="69">
        <v>78.288633461047255</v>
      </c>
      <c r="I57" s="69">
        <v>28.863346104725412</v>
      </c>
      <c r="J57" s="69">
        <v>25.031928480204339</v>
      </c>
      <c r="K57" s="69">
        <v>19.029374201787995</v>
      </c>
      <c r="L57" s="69">
        <v>33.333333333333329</v>
      </c>
      <c r="M57" s="69">
        <v>49.297573435504475</v>
      </c>
      <c r="N57" s="69">
        <v>13.665389527458494</v>
      </c>
      <c r="O57" s="69">
        <v>28.735632183908045</v>
      </c>
      <c r="P57" s="69"/>
      <c r="Q57" s="69">
        <v>3.8314176245210727</v>
      </c>
      <c r="R57" s="69"/>
      <c r="S57" s="69">
        <v>100</v>
      </c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3"/>
      <c r="AP57" s="3"/>
      <c r="AQ57" s="3"/>
    </row>
    <row r="58" spans="1:43" x14ac:dyDescent="0.25">
      <c r="A58" s="4" t="s">
        <v>21</v>
      </c>
      <c r="B58" s="69">
        <v>98.967297762478495</v>
      </c>
      <c r="C58" s="69"/>
      <c r="D58" s="69">
        <v>66.09294320137694</v>
      </c>
      <c r="E58" s="69">
        <v>43.717728055077451</v>
      </c>
      <c r="F58" s="69">
        <v>32.53012048192771</v>
      </c>
      <c r="G58" s="69">
        <v>97.590361445783131</v>
      </c>
      <c r="H58" s="69">
        <v>81.067125645438892</v>
      </c>
      <c r="I58" s="69">
        <v>39.414802065404473</v>
      </c>
      <c r="J58" s="69">
        <v>36.660929432013766</v>
      </c>
      <c r="K58" s="69">
        <v>20.481927710843372</v>
      </c>
      <c r="L58" s="69">
        <v>25.989672977624785</v>
      </c>
      <c r="M58" s="69">
        <v>57.142857142857139</v>
      </c>
      <c r="N58" s="69">
        <v>18.072289156626507</v>
      </c>
      <c r="O58" s="69">
        <v>51.290877796901889</v>
      </c>
      <c r="P58" s="69"/>
      <c r="Q58" s="69">
        <v>1.0327022375215147</v>
      </c>
      <c r="R58" s="69"/>
      <c r="S58" s="69">
        <v>100</v>
      </c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3"/>
      <c r="AP58" s="3"/>
      <c r="AQ58" s="3"/>
    </row>
    <row r="59" spans="1:43" ht="6.75" customHeight="1" x14ac:dyDescent="0.25">
      <c r="A59" s="4"/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3"/>
      <c r="AP59" s="3"/>
      <c r="AQ59" s="3"/>
    </row>
    <row r="60" spans="1:43" x14ac:dyDescent="0.25">
      <c r="A60" s="4" t="s">
        <v>22</v>
      </c>
      <c r="B60" s="69">
        <v>98.736892278360344</v>
      </c>
      <c r="C60" s="69"/>
      <c r="D60" s="69">
        <v>55.838894184938034</v>
      </c>
      <c r="E60" s="69">
        <v>35.414680648236413</v>
      </c>
      <c r="F60" s="69">
        <v>31.315538608198285</v>
      </c>
      <c r="G60" s="69">
        <v>97.712106768350822</v>
      </c>
      <c r="H60" s="69">
        <v>84.604385128693991</v>
      </c>
      <c r="I60" s="69">
        <v>32.65014299332698</v>
      </c>
      <c r="J60" s="69">
        <v>30.290753098188748</v>
      </c>
      <c r="K60" s="69">
        <v>25.78646329837941</v>
      </c>
      <c r="L60" s="69">
        <v>26.453765490943752</v>
      </c>
      <c r="M60" s="69">
        <v>56.363203050524312</v>
      </c>
      <c r="N60" s="69">
        <v>13.226882745471876</v>
      </c>
      <c r="O60" s="69">
        <v>39.156339370829365</v>
      </c>
      <c r="P60" s="69"/>
      <c r="Q60" s="69">
        <v>1.2631077216396569</v>
      </c>
      <c r="R60" s="69"/>
      <c r="S60" s="69">
        <v>100</v>
      </c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3"/>
      <c r="AP60" s="3"/>
      <c r="AQ60" s="3"/>
    </row>
    <row r="61" spans="1:43" x14ac:dyDescent="0.25">
      <c r="A61" s="4" t="s">
        <v>23</v>
      </c>
      <c r="B61" s="69">
        <v>98.965380023875852</v>
      </c>
      <c r="C61" s="69"/>
      <c r="D61" s="69">
        <v>65.897333863907676</v>
      </c>
      <c r="E61" s="69">
        <v>49.741345005968959</v>
      </c>
      <c r="F61" s="69">
        <v>34.102666136092317</v>
      </c>
      <c r="G61" s="69">
        <v>97.731794667727812</v>
      </c>
      <c r="H61" s="69">
        <v>83.446080382013534</v>
      </c>
      <c r="I61" s="69">
        <v>37.286112216474329</v>
      </c>
      <c r="J61" s="69">
        <v>41.742936729009152</v>
      </c>
      <c r="K61" s="69">
        <v>39.87266215678472</v>
      </c>
      <c r="L61" s="69">
        <v>43.414245921209712</v>
      </c>
      <c r="M61" s="69">
        <v>71.826502188619173</v>
      </c>
      <c r="N61" s="69">
        <v>20.692399522483086</v>
      </c>
      <c r="O61" s="69">
        <v>48.905690409868683</v>
      </c>
      <c r="P61" s="69"/>
      <c r="Q61" s="69">
        <v>1.0346199761241544</v>
      </c>
      <c r="R61" s="69"/>
      <c r="S61" s="69">
        <v>100</v>
      </c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3"/>
      <c r="AP61" s="3"/>
      <c r="AQ61" s="3"/>
    </row>
    <row r="62" spans="1:43" x14ac:dyDescent="0.25">
      <c r="A62" s="4" t="s">
        <v>24</v>
      </c>
      <c r="B62" s="69">
        <v>98.164201937786842</v>
      </c>
      <c r="C62" s="69"/>
      <c r="D62" s="69">
        <v>54.9209586945436</v>
      </c>
      <c r="E62" s="69">
        <v>40.28556858745538</v>
      </c>
      <c r="F62" s="69">
        <v>33.401325854156042</v>
      </c>
      <c r="G62" s="69">
        <v>96.88934217236104</v>
      </c>
      <c r="H62" s="69">
        <v>84.293727689954096</v>
      </c>
      <c r="I62" s="69">
        <v>34.880163182049969</v>
      </c>
      <c r="J62" s="69">
        <v>32.636409994900561</v>
      </c>
      <c r="K62" s="69">
        <v>27.231004589495157</v>
      </c>
      <c r="L62" s="69">
        <v>31.922488526262111</v>
      </c>
      <c r="M62" s="69">
        <v>57.7766445690974</v>
      </c>
      <c r="N62" s="69">
        <v>16.165221825599186</v>
      </c>
      <c r="O62" s="69">
        <v>37.735849056603776</v>
      </c>
      <c r="P62" s="69"/>
      <c r="Q62" s="69">
        <v>1.8357980622131564</v>
      </c>
      <c r="R62" s="69"/>
      <c r="S62" s="69">
        <v>100</v>
      </c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3"/>
      <c r="AP62" s="3"/>
      <c r="AQ62" s="3"/>
    </row>
    <row r="63" spans="1:43" x14ac:dyDescent="0.25">
      <c r="A63" s="70" t="s">
        <v>25</v>
      </c>
      <c r="B63" s="69">
        <v>95.848506919155128</v>
      </c>
      <c r="C63" s="69"/>
      <c r="D63" s="69">
        <v>47.1959213401311</v>
      </c>
      <c r="E63" s="69">
        <v>34.231609613983977</v>
      </c>
      <c r="F63" s="69">
        <v>29.24253459577567</v>
      </c>
      <c r="G63" s="69">
        <v>93.772760378732698</v>
      </c>
      <c r="H63" s="69">
        <v>80.007283321194464</v>
      </c>
      <c r="I63" s="69">
        <v>31.136198106336487</v>
      </c>
      <c r="J63" s="69">
        <v>23.889293517844138</v>
      </c>
      <c r="K63" s="69">
        <v>20.429715950473415</v>
      </c>
      <c r="L63" s="69">
        <v>28.659868900218498</v>
      </c>
      <c r="M63" s="69">
        <v>44.100509832483617</v>
      </c>
      <c r="N63" s="69">
        <v>11.981063364894391</v>
      </c>
      <c r="O63" s="69">
        <v>29.715950473415877</v>
      </c>
      <c r="P63" s="69"/>
      <c r="Q63" s="69">
        <v>4.1514930808448653</v>
      </c>
      <c r="R63" s="69"/>
      <c r="S63" s="69">
        <v>100</v>
      </c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3"/>
      <c r="AP63" s="3"/>
      <c r="AQ63" s="3"/>
    </row>
    <row r="64" spans="1:43" x14ac:dyDescent="0.25">
      <c r="A64" s="4" t="s">
        <v>26</v>
      </c>
      <c r="B64" s="69">
        <v>97.360703812316714</v>
      </c>
      <c r="C64" s="69"/>
      <c r="D64" s="69">
        <v>52.639296187683286</v>
      </c>
      <c r="E64" s="69">
        <v>37.463343108504397</v>
      </c>
      <c r="F64" s="69">
        <v>29.61876832844575</v>
      </c>
      <c r="G64" s="69">
        <v>95.087976539589448</v>
      </c>
      <c r="H64" s="69">
        <v>79.47214076246334</v>
      </c>
      <c r="I64" s="69">
        <v>33.357771260997069</v>
      </c>
      <c r="J64" s="69">
        <v>29.985337243401762</v>
      </c>
      <c r="K64" s="69">
        <v>19.648093841642229</v>
      </c>
      <c r="L64" s="69">
        <v>30.205278592375368</v>
      </c>
      <c r="M64" s="69">
        <v>52.639296187683286</v>
      </c>
      <c r="N64" s="69">
        <v>15.542521994134898</v>
      </c>
      <c r="O64" s="69">
        <v>38.343108504398828</v>
      </c>
      <c r="P64" s="69"/>
      <c r="Q64" s="69">
        <v>2.6392961876832843</v>
      </c>
      <c r="R64" s="69"/>
      <c r="S64" s="69">
        <v>100</v>
      </c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3"/>
      <c r="AP64" s="3"/>
      <c r="AQ64" s="3"/>
    </row>
    <row r="65" spans="1:43" x14ac:dyDescent="0.25">
      <c r="A65" s="36" t="s">
        <v>27</v>
      </c>
      <c r="B65" s="73">
        <v>97.926447574334901</v>
      </c>
      <c r="C65" s="73"/>
      <c r="D65" s="73">
        <v>55.477308294209706</v>
      </c>
      <c r="E65" s="73">
        <v>38.943661971830984</v>
      </c>
      <c r="F65" s="73">
        <v>31.557120500782471</v>
      </c>
      <c r="G65" s="73">
        <v>96.46322378716745</v>
      </c>
      <c r="H65" s="73">
        <v>82.793427230046944</v>
      </c>
      <c r="I65" s="73">
        <v>33.654147104851326</v>
      </c>
      <c r="J65" s="73">
        <v>31.494522691705789</v>
      </c>
      <c r="K65" s="73">
        <v>26.971830985915489</v>
      </c>
      <c r="L65" s="73">
        <v>31.502347417840376</v>
      </c>
      <c r="M65" s="73">
        <v>56.588419405320813</v>
      </c>
      <c r="N65" s="73">
        <v>15.125195618153365</v>
      </c>
      <c r="O65" s="73">
        <v>38.74021909233177</v>
      </c>
      <c r="P65" s="73"/>
      <c r="Q65" s="73">
        <v>2.0735524256651017</v>
      </c>
      <c r="R65" s="73"/>
      <c r="S65" s="73">
        <v>100</v>
      </c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3"/>
      <c r="AP65" s="3"/>
      <c r="AQ65" s="3"/>
    </row>
    <row r="66" spans="1:43" x14ac:dyDescent="0.25">
      <c r="A66" s="2" t="s">
        <v>28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</row>
    <row r="67" spans="1:43" x14ac:dyDescent="0.25"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</row>
  </sheetData>
  <mergeCells count="11">
    <mergeCell ref="S35:S36"/>
    <mergeCell ref="A1:S1"/>
    <mergeCell ref="A2:A3"/>
    <mergeCell ref="A35:A36"/>
    <mergeCell ref="B35:B36"/>
    <mergeCell ref="D35:O35"/>
    <mergeCell ref="Q35:Q36"/>
    <mergeCell ref="B2:B3"/>
    <mergeCell ref="S2:S3"/>
    <mergeCell ref="Q2:Q3"/>
    <mergeCell ref="D2:O2"/>
  </mergeCells>
  <pageMargins left="0.31496062992125984" right="0.31496062992125984" top="0.74803149606299213" bottom="0.74803149606299213" header="0.31496062992125984" footer="0.31496062992125984"/>
  <pageSetup scale="6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41"/>
  <sheetViews>
    <sheetView workbookViewId="0">
      <selection sqref="A1:M1"/>
    </sheetView>
  </sheetViews>
  <sheetFormatPr defaultRowHeight="15" x14ac:dyDescent="0.25"/>
  <cols>
    <col min="1" max="1" width="35.42578125" customWidth="1"/>
    <col min="3" max="3" width="0.85546875" customWidth="1"/>
    <col min="8" max="8" width="10" customWidth="1"/>
    <col min="10" max="10" width="0.5703125" customWidth="1"/>
    <col min="12" max="12" width="1.140625" customWidth="1"/>
  </cols>
  <sheetData>
    <row r="1" spans="1:13" ht="31.5" customHeight="1" x14ac:dyDescent="0.25">
      <c r="A1" s="152" t="s">
        <v>158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</row>
    <row r="2" spans="1:13" ht="21.75" customHeight="1" x14ac:dyDescent="0.25">
      <c r="A2" s="154" t="s">
        <v>60</v>
      </c>
      <c r="B2" s="198" t="s">
        <v>97</v>
      </c>
      <c r="C2" s="58"/>
      <c r="D2" s="203" t="s">
        <v>98</v>
      </c>
      <c r="E2" s="203"/>
      <c r="F2" s="203"/>
      <c r="G2" s="203"/>
      <c r="H2" s="203"/>
      <c r="I2" s="203"/>
      <c r="J2" s="50"/>
      <c r="K2" s="155" t="s">
        <v>99</v>
      </c>
      <c r="L2" s="62"/>
      <c r="M2" s="155" t="s">
        <v>58</v>
      </c>
    </row>
    <row r="3" spans="1:13" ht="67.5" customHeight="1" x14ac:dyDescent="0.25">
      <c r="A3" s="154"/>
      <c r="B3" s="207"/>
      <c r="C3" s="114"/>
      <c r="D3" s="43" t="s">
        <v>100</v>
      </c>
      <c r="E3" s="43" t="s">
        <v>101</v>
      </c>
      <c r="F3" s="43" t="s">
        <v>102</v>
      </c>
      <c r="G3" s="43" t="s">
        <v>103</v>
      </c>
      <c r="H3" s="43" t="s">
        <v>104</v>
      </c>
      <c r="I3" s="43" t="s">
        <v>105</v>
      </c>
      <c r="J3" s="115"/>
      <c r="K3" s="207"/>
      <c r="L3" s="114"/>
      <c r="M3" s="164"/>
    </row>
    <row r="4" spans="1:13" ht="15" customHeight="1" x14ac:dyDescent="0.25">
      <c r="A4" s="191"/>
      <c r="B4" s="77" t="s">
        <v>131</v>
      </c>
      <c r="C4" s="77"/>
      <c r="D4" s="77" t="s">
        <v>131</v>
      </c>
      <c r="E4" s="77" t="s">
        <v>131</v>
      </c>
      <c r="F4" s="77" t="s">
        <v>131</v>
      </c>
      <c r="G4" s="77" t="s">
        <v>131</v>
      </c>
      <c r="H4" s="77" t="s">
        <v>131</v>
      </c>
      <c r="I4" s="77" t="s">
        <v>131</v>
      </c>
      <c r="J4" s="77"/>
      <c r="K4" s="77" t="s">
        <v>131</v>
      </c>
      <c r="L4" s="77"/>
      <c r="M4" s="124" t="s">
        <v>131</v>
      </c>
    </row>
    <row r="5" spans="1:13" ht="19.5" x14ac:dyDescent="0.25">
      <c r="A5" s="110" t="s">
        <v>61</v>
      </c>
      <c r="B5" s="111">
        <v>21</v>
      </c>
      <c r="C5" s="100"/>
      <c r="D5" s="111">
        <v>18</v>
      </c>
      <c r="E5" s="111">
        <v>9</v>
      </c>
      <c r="F5" s="111">
        <v>3</v>
      </c>
      <c r="G5" s="112">
        <v>2</v>
      </c>
      <c r="H5" s="112">
        <v>0</v>
      </c>
      <c r="I5" s="111">
        <v>14</v>
      </c>
      <c r="J5" s="100"/>
      <c r="K5" s="113">
        <f>M5-B5</f>
        <v>13</v>
      </c>
      <c r="L5" s="20"/>
      <c r="M5" s="15">
        <v>34</v>
      </c>
    </row>
    <row r="6" spans="1:13" x14ac:dyDescent="0.25">
      <c r="A6" s="9" t="s">
        <v>62</v>
      </c>
      <c r="B6" s="9">
        <v>20</v>
      </c>
      <c r="C6" s="100"/>
      <c r="D6" s="9">
        <v>17</v>
      </c>
      <c r="E6" s="9">
        <v>5</v>
      </c>
      <c r="F6" s="9">
        <v>4</v>
      </c>
      <c r="G6" s="32">
        <v>1</v>
      </c>
      <c r="H6" s="32">
        <v>0</v>
      </c>
      <c r="I6" s="9">
        <v>9</v>
      </c>
      <c r="J6" s="100"/>
      <c r="K6" s="20">
        <f t="shared" ref="K6:K19" si="0">M6-B6</f>
        <v>20</v>
      </c>
      <c r="L6" s="20"/>
      <c r="M6" s="15">
        <v>40</v>
      </c>
    </row>
    <row r="7" spans="1:13" x14ac:dyDescent="0.25">
      <c r="A7" s="9" t="s">
        <v>63</v>
      </c>
      <c r="B7" s="9">
        <v>22</v>
      </c>
      <c r="C7" s="100"/>
      <c r="D7" s="9">
        <v>21</v>
      </c>
      <c r="E7" s="9">
        <v>6</v>
      </c>
      <c r="F7" s="9">
        <v>3</v>
      </c>
      <c r="G7" s="32">
        <v>0</v>
      </c>
      <c r="H7" s="32">
        <v>0</v>
      </c>
      <c r="I7" s="9">
        <v>5</v>
      </c>
      <c r="J7" s="100"/>
      <c r="K7" s="20">
        <f t="shared" si="0"/>
        <v>68</v>
      </c>
      <c r="L7" s="20"/>
      <c r="M7" s="15">
        <v>90</v>
      </c>
    </row>
    <row r="8" spans="1:13" x14ac:dyDescent="0.25">
      <c r="A8" s="9" t="s">
        <v>64</v>
      </c>
      <c r="B8" s="9">
        <v>589</v>
      </c>
      <c r="C8" s="100"/>
      <c r="D8" s="9">
        <v>557</v>
      </c>
      <c r="E8" s="9">
        <v>160</v>
      </c>
      <c r="F8" s="9">
        <v>33</v>
      </c>
      <c r="G8" s="32">
        <v>19</v>
      </c>
      <c r="H8" s="32">
        <v>13</v>
      </c>
      <c r="I8" s="9">
        <v>68</v>
      </c>
      <c r="J8" s="100"/>
      <c r="K8" s="20">
        <f t="shared" si="0"/>
        <v>7314</v>
      </c>
      <c r="L8" s="20"/>
      <c r="M8" s="15">
        <v>7903</v>
      </c>
    </row>
    <row r="9" spans="1:13" x14ac:dyDescent="0.25">
      <c r="A9" s="9" t="s">
        <v>147</v>
      </c>
      <c r="B9" s="9">
        <v>323</v>
      </c>
      <c r="C9" s="100"/>
      <c r="D9" s="9">
        <v>309</v>
      </c>
      <c r="E9" s="9">
        <v>78</v>
      </c>
      <c r="F9" s="9">
        <v>14</v>
      </c>
      <c r="G9" s="32">
        <v>10</v>
      </c>
      <c r="H9" s="32">
        <v>6</v>
      </c>
      <c r="I9" s="9">
        <v>34</v>
      </c>
      <c r="J9" s="100"/>
      <c r="K9" s="20">
        <f t="shared" si="0"/>
        <v>5209</v>
      </c>
      <c r="L9" s="20"/>
      <c r="M9" s="15">
        <v>5532</v>
      </c>
    </row>
    <row r="10" spans="1:13" x14ac:dyDescent="0.25">
      <c r="A10" s="9" t="s">
        <v>148</v>
      </c>
      <c r="B10" s="9">
        <v>170</v>
      </c>
      <c r="C10" s="100"/>
      <c r="D10" s="9">
        <v>162</v>
      </c>
      <c r="E10" s="9">
        <v>43</v>
      </c>
      <c r="F10" s="9">
        <v>5</v>
      </c>
      <c r="G10" s="32">
        <v>3</v>
      </c>
      <c r="H10" s="32">
        <v>4</v>
      </c>
      <c r="I10" s="9">
        <v>18</v>
      </c>
      <c r="J10" s="100"/>
      <c r="K10" s="20">
        <f t="shared" si="0"/>
        <v>1691</v>
      </c>
      <c r="L10" s="20"/>
      <c r="M10" s="15">
        <v>1861</v>
      </c>
    </row>
    <row r="11" spans="1:13" x14ac:dyDescent="0.25">
      <c r="A11" s="9" t="s">
        <v>149</v>
      </c>
      <c r="B11" s="9">
        <v>96</v>
      </c>
      <c r="C11" s="100"/>
      <c r="D11" s="9">
        <v>86</v>
      </c>
      <c r="E11" s="9">
        <v>39</v>
      </c>
      <c r="F11" s="9">
        <v>14</v>
      </c>
      <c r="G11" s="32">
        <v>6</v>
      </c>
      <c r="H11" s="32">
        <v>3</v>
      </c>
      <c r="I11" s="9">
        <v>16</v>
      </c>
      <c r="J11" s="100"/>
      <c r="K11" s="20">
        <f t="shared" si="0"/>
        <v>414</v>
      </c>
      <c r="L11" s="20"/>
      <c r="M11" s="15">
        <v>510</v>
      </c>
    </row>
    <row r="12" spans="1:13" x14ac:dyDescent="0.25">
      <c r="A12" s="9" t="s">
        <v>65</v>
      </c>
      <c r="B12" s="9">
        <v>30</v>
      </c>
      <c r="C12" s="100"/>
      <c r="D12" s="9">
        <v>26</v>
      </c>
      <c r="E12" s="9">
        <v>7</v>
      </c>
      <c r="F12" s="9">
        <v>4</v>
      </c>
      <c r="G12" s="32">
        <v>2</v>
      </c>
      <c r="H12" s="32">
        <v>1</v>
      </c>
      <c r="I12" s="9">
        <v>1</v>
      </c>
      <c r="J12" s="100"/>
      <c r="K12" s="20">
        <f t="shared" si="0"/>
        <v>564</v>
      </c>
      <c r="L12" s="20"/>
      <c r="M12" s="15">
        <v>594</v>
      </c>
    </row>
    <row r="13" spans="1:13" x14ac:dyDescent="0.25">
      <c r="A13" s="9" t="s">
        <v>66</v>
      </c>
      <c r="B13" s="9">
        <v>7</v>
      </c>
      <c r="C13" s="100"/>
      <c r="D13" s="9">
        <v>7</v>
      </c>
      <c r="E13" s="9">
        <v>2</v>
      </c>
      <c r="F13" s="9">
        <v>2</v>
      </c>
      <c r="G13" s="32">
        <v>0</v>
      </c>
      <c r="H13" s="32">
        <v>0</v>
      </c>
      <c r="I13" s="9">
        <v>0</v>
      </c>
      <c r="J13" s="100"/>
      <c r="K13" s="20">
        <f t="shared" si="0"/>
        <v>7</v>
      </c>
      <c r="L13" s="20"/>
      <c r="M13" s="15">
        <v>14</v>
      </c>
    </row>
    <row r="14" spans="1:13" x14ac:dyDescent="0.25">
      <c r="A14" s="9" t="s">
        <v>67</v>
      </c>
      <c r="B14" s="9">
        <v>65</v>
      </c>
      <c r="C14" s="100"/>
      <c r="D14" s="9">
        <v>58</v>
      </c>
      <c r="E14" s="9">
        <v>25</v>
      </c>
      <c r="F14" s="9">
        <v>8</v>
      </c>
      <c r="G14" s="32">
        <v>1</v>
      </c>
      <c r="H14" s="32">
        <v>5</v>
      </c>
      <c r="I14" s="9">
        <v>13</v>
      </c>
      <c r="J14" s="100"/>
      <c r="K14" s="20">
        <f t="shared" si="0"/>
        <v>126</v>
      </c>
      <c r="L14" s="20"/>
      <c r="M14" s="15">
        <v>191</v>
      </c>
    </row>
    <row r="15" spans="1:13" x14ac:dyDescent="0.25">
      <c r="A15" s="9" t="s">
        <v>68</v>
      </c>
      <c r="B15" s="9">
        <v>45</v>
      </c>
      <c r="C15" s="100"/>
      <c r="D15" s="9">
        <v>38</v>
      </c>
      <c r="E15" s="9">
        <v>21</v>
      </c>
      <c r="F15" s="9">
        <v>17</v>
      </c>
      <c r="G15" s="32">
        <v>9</v>
      </c>
      <c r="H15" s="32">
        <v>4</v>
      </c>
      <c r="I15" s="9">
        <v>19</v>
      </c>
      <c r="J15" s="100"/>
      <c r="K15" s="20">
        <f t="shared" si="0"/>
        <v>25</v>
      </c>
      <c r="L15" s="20"/>
      <c r="M15" s="15">
        <v>70</v>
      </c>
    </row>
    <row r="16" spans="1:13" x14ac:dyDescent="0.25">
      <c r="A16" s="9" t="s">
        <v>69</v>
      </c>
      <c r="B16" s="9">
        <v>105</v>
      </c>
      <c r="C16" s="100"/>
      <c r="D16" s="9">
        <v>92</v>
      </c>
      <c r="E16" s="9">
        <v>26</v>
      </c>
      <c r="F16" s="9">
        <v>8</v>
      </c>
      <c r="G16" s="32">
        <v>8</v>
      </c>
      <c r="H16" s="32">
        <v>2</v>
      </c>
      <c r="I16" s="9">
        <v>27</v>
      </c>
      <c r="J16" s="100"/>
      <c r="K16" s="20">
        <f t="shared" si="0"/>
        <v>2272</v>
      </c>
      <c r="L16" s="20"/>
      <c r="M16" s="15">
        <v>2377</v>
      </c>
    </row>
    <row r="17" spans="1:14" x14ac:dyDescent="0.25">
      <c r="A17" s="9" t="s">
        <v>70</v>
      </c>
      <c r="B17" s="9">
        <v>52</v>
      </c>
      <c r="C17" s="100"/>
      <c r="D17" s="9">
        <v>46</v>
      </c>
      <c r="E17" s="9">
        <v>18</v>
      </c>
      <c r="F17" s="9">
        <v>2</v>
      </c>
      <c r="G17" s="32">
        <v>2</v>
      </c>
      <c r="H17" s="32">
        <v>2</v>
      </c>
      <c r="I17" s="9">
        <v>15</v>
      </c>
      <c r="J17" s="100"/>
      <c r="K17" s="20">
        <f t="shared" si="0"/>
        <v>544</v>
      </c>
      <c r="L17" s="20"/>
      <c r="M17" s="15">
        <v>596</v>
      </c>
    </row>
    <row r="18" spans="1:14" x14ac:dyDescent="0.25">
      <c r="A18" s="9" t="s">
        <v>71</v>
      </c>
      <c r="B18" s="9">
        <v>53</v>
      </c>
      <c r="C18" s="100"/>
      <c r="D18" s="9">
        <v>47</v>
      </c>
      <c r="E18" s="9">
        <v>11</v>
      </c>
      <c r="F18" s="9">
        <v>5</v>
      </c>
      <c r="G18" s="32">
        <v>2</v>
      </c>
      <c r="H18" s="32">
        <v>4</v>
      </c>
      <c r="I18" s="9">
        <v>10</v>
      </c>
      <c r="J18" s="100"/>
      <c r="K18" s="20">
        <f t="shared" si="0"/>
        <v>818</v>
      </c>
      <c r="L18" s="20"/>
      <c r="M18" s="15">
        <v>871</v>
      </c>
    </row>
    <row r="19" spans="1:14" x14ac:dyDescent="0.25">
      <c r="A19" s="10" t="s">
        <v>45</v>
      </c>
      <c r="B19" s="17">
        <v>1009</v>
      </c>
      <c r="C19" s="17"/>
      <c r="D19" s="10">
        <v>927</v>
      </c>
      <c r="E19" s="10">
        <v>290</v>
      </c>
      <c r="F19" s="10">
        <v>89</v>
      </c>
      <c r="G19" s="33">
        <v>46</v>
      </c>
      <c r="H19" s="33">
        <v>31</v>
      </c>
      <c r="I19" s="10">
        <v>181</v>
      </c>
      <c r="J19" s="10"/>
      <c r="K19" s="17">
        <f t="shared" si="0"/>
        <v>11771</v>
      </c>
      <c r="L19" s="17"/>
      <c r="M19" s="17">
        <v>12780</v>
      </c>
    </row>
    <row r="20" spans="1:14" x14ac:dyDescent="0.25">
      <c r="A20" s="2" t="s">
        <v>28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</row>
    <row r="21" spans="1:14" ht="8.25" customHeight="1" x14ac:dyDescent="0.2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</row>
    <row r="22" spans="1:14" ht="15" customHeight="1" x14ac:dyDescent="0.25">
      <c r="A22" s="154" t="s">
        <v>60</v>
      </c>
      <c r="B22" s="198" t="s">
        <v>97</v>
      </c>
      <c r="C22" s="142"/>
      <c r="D22" s="203" t="s">
        <v>98</v>
      </c>
      <c r="E22" s="203"/>
      <c r="F22" s="203"/>
      <c r="G22" s="203"/>
      <c r="H22" s="203"/>
      <c r="I22" s="203"/>
      <c r="J22" s="50"/>
      <c r="K22" s="155" t="s">
        <v>99</v>
      </c>
      <c r="L22" s="56"/>
      <c r="M22" s="155" t="s">
        <v>58</v>
      </c>
    </row>
    <row r="23" spans="1:14" ht="61.5" customHeight="1" x14ac:dyDescent="0.25">
      <c r="A23" s="154"/>
      <c r="B23" s="164"/>
      <c r="C23" s="52"/>
      <c r="D23" s="140" t="s">
        <v>100</v>
      </c>
      <c r="E23" s="140" t="s">
        <v>101</v>
      </c>
      <c r="F23" s="140" t="s">
        <v>102</v>
      </c>
      <c r="G23" s="140" t="s">
        <v>103</v>
      </c>
      <c r="H23" s="140" t="s">
        <v>104</v>
      </c>
      <c r="I23" s="140" t="s">
        <v>105</v>
      </c>
      <c r="J23" s="96"/>
      <c r="K23" s="206"/>
      <c r="L23" s="51"/>
      <c r="M23" s="164"/>
    </row>
    <row r="24" spans="1:14" x14ac:dyDescent="0.25">
      <c r="A24" s="154"/>
      <c r="B24" s="139" t="s">
        <v>35</v>
      </c>
      <c r="C24" s="141"/>
      <c r="D24" s="139" t="s">
        <v>35</v>
      </c>
      <c r="E24" s="139" t="s">
        <v>35</v>
      </c>
      <c r="F24" s="139" t="s">
        <v>35</v>
      </c>
      <c r="G24" s="139" t="s">
        <v>35</v>
      </c>
      <c r="H24" s="139" t="s">
        <v>35</v>
      </c>
      <c r="I24" s="139" t="s">
        <v>35</v>
      </c>
      <c r="J24" s="141"/>
      <c r="K24" s="139" t="s">
        <v>35</v>
      </c>
      <c r="L24" s="141"/>
      <c r="M24" s="139" t="s">
        <v>35</v>
      </c>
    </row>
    <row r="25" spans="1:14" ht="19.5" x14ac:dyDescent="0.25">
      <c r="A25" s="23" t="s">
        <v>61</v>
      </c>
      <c r="B25" s="16">
        <v>61.764705882352942</v>
      </c>
      <c r="C25" s="82"/>
      <c r="D25" s="16">
        <v>52.941176470588239</v>
      </c>
      <c r="E25" s="16">
        <v>26.47058823529412</v>
      </c>
      <c r="F25" s="16">
        <v>8.8235294117647065</v>
      </c>
      <c r="G25" s="16">
        <v>5.8823529411764701</v>
      </c>
      <c r="H25" s="16">
        <v>0</v>
      </c>
      <c r="I25" s="16">
        <v>41.17647058823529</v>
      </c>
      <c r="J25" s="82"/>
      <c r="K25" s="16">
        <v>38.235294117647058</v>
      </c>
      <c r="L25" s="82"/>
      <c r="M25" s="16">
        <v>100</v>
      </c>
    </row>
    <row r="26" spans="1:14" x14ac:dyDescent="0.25">
      <c r="A26" s="9" t="s">
        <v>62</v>
      </c>
      <c r="B26" s="16">
        <v>50</v>
      </c>
      <c r="C26" s="82"/>
      <c r="D26" s="16">
        <v>42.5</v>
      </c>
      <c r="E26" s="16">
        <v>12.5</v>
      </c>
      <c r="F26" s="16">
        <v>10</v>
      </c>
      <c r="G26" s="16">
        <v>2.5</v>
      </c>
      <c r="H26" s="16">
        <v>0</v>
      </c>
      <c r="I26" s="16">
        <v>22.5</v>
      </c>
      <c r="J26" s="82"/>
      <c r="K26" s="16">
        <v>50</v>
      </c>
      <c r="L26" s="82"/>
      <c r="M26" s="16">
        <v>100</v>
      </c>
    </row>
    <row r="27" spans="1:14" x14ac:dyDescent="0.25">
      <c r="A27" s="9" t="s">
        <v>63</v>
      </c>
      <c r="B27" s="16">
        <v>24.444444444444443</v>
      </c>
      <c r="C27" s="82"/>
      <c r="D27" s="16">
        <v>23.333333333333332</v>
      </c>
      <c r="E27" s="16">
        <v>6.666666666666667</v>
      </c>
      <c r="F27" s="16">
        <v>3.3333333333333335</v>
      </c>
      <c r="G27" s="16">
        <v>0</v>
      </c>
      <c r="H27" s="16">
        <v>0</v>
      </c>
      <c r="I27" s="16">
        <v>5.5555555555555554</v>
      </c>
      <c r="J27" s="82"/>
      <c r="K27" s="16">
        <v>75.555555555555557</v>
      </c>
      <c r="L27" s="82"/>
      <c r="M27" s="16">
        <v>100</v>
      </c>
    </row>
    <row r="28" spans="1:14" x14ac:dyDescent="0.25">
      <c r="A28" s="9" t="s">
        <v>64</v>
      </c>
      <c r="B28" s="16">
        <v>7.452866000253068</v>
      </c>
      <c r="C28" s="82"/>
      <c r="D28" s="16">
        <v>7.0479564722257377</v>
      </c>
      <c r="E28" s="16">
        <v>2.0245476401366571</v>
      </c>
      <c r="F28" s="16">
        <v>0.4175629507781855</v>
      </c>
      <c r="G28" s="16">
        <v>0.24041503226622801</v>
      </c>
      <c r="H28" s="16">
        <v>0.16449449576110339</v>
      </c>
      <c r="I28" s="16">
        <v>0.86043274705807915</v>
      </c>
      <c r="J28" s="82"/>
      <c r="K28" s="16">
        <v>92.547133999746933</v>
      </c>
      <c r="L28" s="82"/>
      <c r="M28" s="16">
        <v>100</v>
      </c>
    </row>
    <row r="29" spans="1:14" x14ac:dyDescent="0.25">
      <c r="A29" s="9" t="s">
        <v>147</v>
      </c>
      <c r="B29" s="16">
        <v>32.011892963330027</v>
      </c>
      <c r="C29" s="16"/>
      <c r="D29" s="16">
        <v>33.333333333333329</v>
      </c>
      <c r="E29" s="16">
        <v>26.896551724137929</v>
      </c>
      <c r="F29" s="16">
        <v>15.730337078651685</v>
      </c>
      <c r="G29" s="16">
        <v>21.739130434782609</v>
      </c>
      <c r="H29" s="16">
        <v>19.35483870967742</v>
      </c>
      <c r="I29" s="16">
        <v>18.784530386740332</v>
      </c>
      <c r="J29" s="16"/>
      <c r="K29" s="16">
        <v>94.2</v>
      </c>
      <c r="L29" s="16"/>
      <c r="M29" s="16">
        <v>100</v>
      </c>
    </row>
    <row r="30" spans="1:14" x14ac:dyDescent="0.25">
      <c r="A30" s="9" t="s">
        <v>148</v>
      </c>
      <c r="B30" s="16">
        <v>5.8387563268257416</v>
      </c>
      <c r="C30" s="16"/>
      <c r="D30" s="16">
        <v>5.5856832971800436</v>
      </c>
      <c r="E30" s="16">
        <v>1.4099783080260302</v>
      </c>
      <c r="F30" s="16">
        <v>0.25307302964569778</v>
      </c>
      <c r="G30" s="16">
        <v>0.18076644974692696</v>
      </c>
      <c r="H30" s="16">
        <v>0.10845986984815618</v>
      </c>
      <c r="I30" s="16">
        <v>0.6146059291395517</v>
      </c>
      <c r="J30" s="16"/>
      <c r="K30" s="16">
        <v>90.9</v>
      </c>
      <c r="L30" s="16"/>
      <c r="M30" s="16">
        <v>100</v>
      </c>
    </row>
    <row r="31" spans="1:14" x14ac:dyDescent="0.25">
      <c r="A31" s="9" t="s">
        <v>149</v>
      </c>
      <c r="B31" s="16">
        <v>9.1348737238044055</v>
      </c>
      <c r="C31" s="16"/>
      <c r="D31" s="16">
        <v>8.7049973132724343</v>
      </c>
      <c r="E31" s="16">
        <v>2.3105857066093498</v>
      </c>
      <c r="F31" s="16">
        <v>0.26867275658248252</v>
      </c>
      <c r="G31" s="16">
        <v>0.16120365394948952</v>
      </c>
      <c r="H31" s="16">
        <v>0.21493820526598603</v>
      </c>
      <c r="I31" s="16">
        <v>0.96722192369693705</v>
      </c>
      <c r="J31" s="16"/>
      <c r="K31" s="16">
        <v>81.2</v>
      </c>
      <c r="L31" s="16"/>
      <c r="M31" s="16">
        <v>100</v>
      </c>
    </row>
    <row r="32" spans="1:14" x14ac:dyDescent="0.25">
      <c r="A32" s="9" t="s">
        <v>65</v>
      </c>
      <c r="B32" s="16">
        <v>5.0505050505050502</v>
      </c>
      <c r="C32" s="16"/>
      <c r="D32" s="16">
        <v>4.3771043771043772</v>
      </c>
      <c r="E32" s="16">
        <v>1.1784511784511784</v>
      </c>
      <c r="F32" s="16">
        <v>0.67340067340067333</v>
      </c>
      <c r="G32" s="16">
        <v>0.33670033670033667</v>
      </c>
      <c r="H32" s="16">
        <v>0.16835016835016833</v>
      </c>
      <c r="I32" s="16">
        <v>0.16835016835016833</v>
      </c>
      <c r="J32" s="82"/>
      <c r="K32" s="16">
        <v>94.9</v>
      </c>
      <c r="L32" s="82"/>
      <c r="M32" s="16">
        <v>100</v>
      </c>
    </row>
    <row r="33" spans="1:13" x14ac:dyDescent="0.25">
      <c r="A33" s="9" t="s">
        <v>66</v>
      </c>
      <c r="B33" s="16">
        <v>50</v>
      </c>
      <c r="C33" s="82"/>
      <c r="D33" s="16">
        <v>50</v>
      </c>
      <c r="E33" s="16">
        <v>14.285714285714285</v>
      </c>
      <c r="F33" s="16">
        <v>14.285714285714285</v>
      </c>
      <c r="G33" s="16">
        <v>0</v>
      </c>
      <c r="H33" s="16">
        <v>0</v>
      </c>
      <c r="I33" s="16">
        <v>0</v>
      </c>
      <c r="J33" s="82"/>
      <c r="K33" s="16">
        <v>50</v>
      </c>
      <c r="L33" s="82"/>
      <c r="M33" s="16">
        <v>100</v>
      </c>
    </row>
    <row r="34" spans="1:13" x14ac:dyDescent="0.25">
      <c r="A34" s="9" t="s">
        <v>67</v>
      </c>
      <c r="B34" s="16">
        <v>34.031413612565444</v>
      </c>
      <c r="C34" s="82"/>
      <c r="D34" s="16">
        <v>30.366492146596858</v>
      </c>
      <c r="E34" s="16">
        <v>13.089005235602095</v>
      </c>
      <c r="F34" s="16">
        <v>4.1884816753926701</v>
      </c>
      <c r="G34" s="16">
        <v>0.52356020942408377</v>
      </c>
      <c r="H34" s="16">
        <v>2.6178010471204187</v>
      </c>
      <c r="I34" s="16">
        <v>6.8062827225130889</v>
      </c>
      <c r="J34" s="82"/>
      <c r="K34" s="16">
        <v>65.968586387434556</v>
      </c>
      <c r="L34" s="82"/>
      <c r="M34" s="16">
        <v>100</v>
      </c>
    </row>
    <row r="35" spans="1:13" x14ac:dyDescent="0.25">
      <c r="A35" s="9" t="s">
        <v>68</v>
      </c>
      <c r="B35" s="16">
        <v>64.285714285714292</v>
      </c>
      <c r="C35" s="82"/>
      <c r="D35" s="16">
        <v>54.285714285714285</v>
      </c>
      <c r="E35" s="16">
        <v>30</v>
      </c>
      <c r="F35" s="16">
        <v>24.285714285714285</v>
      </c>
      <c r="G35" s="16">
        <v>12.857142857142856</v>
      </c>
      <c r="H35" s="16">
        <v>5.7142857142857144</v>
      </c>
      <c r="I35" s="16">
        <v>27.142857142857142</v>
      </c>
      <c r="J35" s="82"/>
      <c r="K35" s="16">
        <v>35.714285714285715</v>
      </c>
      <c r="L35" s="82"/>
      <c r="M35" s="16">
        <v>100</v>
      </c>
    </row>
    <row r="36" spans="1:13" x14ac:dyDescent="0.25">
      <c r="A36" s="9" t="s">
        <v>69</v>
      </c>
      <c r="B36" s="16">
        <v>4.4173327724021876</v>
      </c>
      <c r="C36" s="82"/>
      <c r="D36" s="16">
        <v>3.8704249053428694</v>
      </c>
      <c r="E36" s="16">
        <v>1.093815734118637</v>
      </c>
      <c r="F36" s="16">
        <v>0.33655868742111905</v>
      </c>
      <c r="G36" s="16">
        <v>0.33655868742111905</v>
      </c>
      <c r="H36" s="16">
        <v>8.4139671855279763E-2</v>
      </c>
      <c r="I36" s="16">
        <v>1.1358855700462769</v>
      </c>
      <c r="J36" s="82"/>
      <c r="K36" s="16">
        <v>95.582667227597824</v>
      </c>
      <c r="L36" s="82"/>
      <c r="M36" s="16">
        <v>100</v>
      </c>
    </row>
    <row r="37" spans="1:13" x14ac:dyDescent="0.25">
      <c r="A37" s="9" t="s">
        <v>70</v>
      </c>
      <c r="B37" s="16">
        <v>8.724832214765101</v>
      </c>
      <c r="C37" s="82"/>
      <c r="D37" s="16">
        <v>7.7181208053691277</v>
      </c>
      <c r="E37" s="16">
        <v>3.0201342281879198</v>
      </c>
      <c r="F37" s="16">
        <v>0.33557046979865773</v>
      </c>
      <c r="G37" s="16">
        <v>0.33557046979865773</v>
      </c>
      <c r="H37" s="16">
        <v>0.33557046979865773</v>
      </c>
      <c r="I37" s="16">
        <v>2.5167785234899327</v>
      </c>
      <c r="J37" s="82"/>
      <c r="K37" s="16">
        <v>91.275167785234899</v>
      </c>
      <c r="L37" s="82"/>
      <c r="M37" s="16">
        <v>100</v>
      </c>
    </row>
    <row r="38" spans="1:13" x14ac:dyDescent="0.25">
      <c r="A38" s="9" t="s">
        <v>71</v>
      </c>
      <c r="B38" s="16">
        <v>6.0849598163030993</v>
      </c>
      <c r="C38" s="82"/>
      <c r="D38" s="16">
        <v>5.3960964408725598</v>
      </c>
      <c r="E38" s="16">
        <v>1.2629161882893225</v>
      </c>
      <c r="F38" s="16">
        <v>0.57405281285878307</v>
      </c>
      <c r="G38" s="16">
        <v>0.22962112514351321</v>
      </c>
      <c r="H38" s="16">
        <v>0.45924225028702642</v>
      </c>
      <c r="I38" s="16">
        <v>1.1481056257175661</v>
      </c>
      <c r="J38" s="82"/>
      <c r="K38" s="16">
        <v>93.915040183696902</v>
      </c>
      <c r="L38" s="82"/>
      <c r="M38" s="16">
        <v>100</v>
      </c>
    </row>
    <row r="39" spans="1:13" x14ac:dyDescent="0.25">
      <c r="A39" s="10" t="s">
        <v>45</v>
      </c>
      <c r="B39" s="18">
        <v>7.8951486697965576</v>
      </c>
      <c r="C39" s="18"/>
      <c r="D39" s="18">
        <v>7.253521126760563</v>
      </c>
      <c r="E39" s="18">
        <v>2.2691705790297343</v>
      </c>
      <c r="F39" s="18">
        <v>0.69640062597809083</v>
      </c>
      <c r="G39" s="18">
        <v>0.35993740219092335</v>
      </c>
      <c r="H39" s="18">
        <v>0.24256651017214398</v>
      </c>
      <c r="I39" s="18">
        <v>1.4162754303599374</v>
      </c>
      <c r="J39" s="18"/>
      <c r="K39" s="18">
        <v>92.104851330203445</v>
      </c>
      <c r="L39" s="18"/>
      <c r="M39" s="18">
        <v>100</v>
      </c>
    </row>
    <row r="40" spans="1:13" x14ac:dyDescent="0.25">
      <c r="A40" s="2" t="s">
        <v>28</v>
      </c>
    </row>
    <row r="41" spans="1:13" ht="41.25" customHeight="1" x14ac:dyDescent="0.25">
      <c r="A41" s="146" t="s">
        <v>138</v>
      </c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</row>
  </sheetData>
  <mergeCells count="12">
    <mergeCell ref="A41:M41"/>
    <mergeCell ref="A1:M1"/>
    <mergeCell ref="K22:K23"/>
    <mergeCell ref="M22:M23"/>
    <mergeCell ref="M2:M3"/>
    <mergeCell ref="K2:K3"/>
    <mergeCell ref="A2:A4"/>
    <mergeCell ref="D2:I2"/>
    <mergeCell ref="A22:A24"/>
    <mergeCell ref="B22:B23"/>
    <mergeCell ref="D22:I22"/>
    <mergeCell ref="B2:B3"/>
  </mergeCells>
  <pageMargins left="0.31496062992125984" right="0.31496062992125984" top="0.74803149606299213" bottom="0.74803149606299213" header="0.31496062992125984" footer="0.31496062992125984"/>
  <pageSetup paperSize="9" scale="78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V34"/>
  <sheetViews>
    <sheetView workbookViewId="0">
      <selection sqref="A1:U1"/>
    </sheetView>
  </sheetViews>
  <sheetFormatPr defaultRowHeight="15" x14ac:dyDescent="0.25"/>
  <cols>
    <col min="1" max="1" width="18.5703125" customWidth="1"/>
    <col min="3" max="3" width="6.42578125" customWidth="1"/>
    <col min="4" max="4" width="1.5703125" customWidth="1"/>
    <col min="5" max="5" width="7.7109375" customWidth="1"/>
    <col min="6" max="6" width="7.5703125" customWidth="1"/>
    <col min="7" max="7" width="7.7109375" customWidth="1"/>
    <col min="8" max="8" width="7" customWidth="1"/>
    <col min="13" max="13" width="7.7109375" customWidth="1"/>
    <col min="14" max="14" width="8.140625" customWidth="1"/>
    <col min="15" max="15" width="6.28515625" customWidth="1"/>
    <col min="17" max="17" width="0.85546875" customWidth="1"/>
    <col min="20" max="20" width="1.7109375" customWidth="1"/>
  </cols>
  <sheetData>
    <row r="1" spans="1:22" ht="18" customHeight="1" x14ac:dyDescent="0.25">
      <c r="A1" s="230" t="s">
        <v>157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</row>
    <row r="2" spans="1:22" ht="15" customHeight="1" x14ac:dyDescent="0.25">
      <c r="A2" s="165" t="s">
        <v>123</v>
      </c>
      <c r="B2" s="155" t="s">
        <v>97</v>
      </c>
      <c r="C2" s="208"/>
      <c r="D2" s="116"/>
      <c r="E2" s="161" t="s">
        <v>98</v>
      </c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53"/>
      <c r="R2" s="155" t="s">
        <v>99</v>
      </c>
      <c r="S2" s="209"/>
      <c r="T2" s="63"/>
      <c r="U2" s="155" t="s">
        <v>58</v>
      </c>
      <c r="V2" s="156"/>
    </row>
    <row r="3" spans="1:22" ht="37.5" customHeight="1" x14ac:dyDescent="0.25">
      <c r="A3" s="166"/>
      <c r="B3" s="164"/>
      <c r="C3" s="207"/>
      <c r="D3" s="114"/>
      <c r="E3" s="188" t="s">
        <v>100</v>
      </c>
      <c r="F3" s="188"/>
      <c r="G3" s="188" t="s">
        <v>101</v>
      </c>
      <c r="H3" s="188"/>
      <c r="I3" s="188" t="s">
        <v>102</v>
      </c>
      <c r="J3" s="188"/>
      <c r="K3" s="188" t="s">
        <v>103</v>
      </c>
      <c r="L3" s="188"/>
      <c r="M3" s="188" t="s">
        <v>104</v>
      </c>
      <c r="N3" s="188"/>
      <c r="O3" s="188" t="s">
        <v>105</v>
      </c>
      <c r="P3" s="188"/>
      <c r="Q3" s="96"/>
      <c r="R3" s="206"/>
      <c r="S3" s="206"/>
      <c r="T3" s="51"/>
      <c r="U3" s="199"/>
      <c r="V3" s="172"/>
    </row>
    <row r="4" spans="1:22" x14ac:dyDescent="0.25">
      <c r="A4" s="166"/>
      <c r="B4" s="42" t="s">
        <v>131</v>
      </c>
      <c r="C4" s="42" t="s">
        <v>35</v>
      </c>
      <c r="D4" s="77"/>
      <c r="E4" s="61" t="s">
        <v>131</v>
      </c>
      <c r="F4" s="42" t="s">
        <v>35</v>
      </c>
      <c r="G4" s="61" t="s">
        <v>131</v>
      </c>
      <c r="H4" s="42" t="s">
        <v>35</v>
      </c>
      <c r="I4" s="61" t="s">
        <v>131</v>
      </c>
      <c r="J4" s="42" t="s">
        <v>35</v>
      </c>
      <c r="K4" s="61" t="s">
        <v>131</v>
      </c>
      <c r="L4" s="42" t="s">
        <v>35</v>
      </c>
      <c r="M4" s="61" t="s">
        <v>131</v>
      </c>
      <c r="N4" s="42" t="s">
        <v>35</v>
      </c>
      <c r="O4" s="61" t="s">
        <v>131</v>
      </c>
      <c r="P4" s="42" t="s">
        <v>35</v>
      </c>
      <c r="Q4" s="77"/>
      <c r="R4" s="61" t="s">
        <v>131</v>
      </c>
      <c r="S4" s="42" t="s">
        <v>35</v>
      </c>
      <c r="T4" s="77"/>
      <c r="U4" s="61" t="s">
        <v>131</v>
      </c>
      <c r="V4" s="42" t="s">
        <v>35</v>
      </c>
    </row>
    <row r="5" spans="1:22" x14ac:dyDescent="0.25">
      <c r="A5" s="34" t="s">
        <v>0</v>
      </c>
      <c r="B5" s="15">
        <v>109</v>
      </c>
      <c r="C5" s="16">
        <f>B5/U5*100</f>
        <v>6.6261398176291797</v>
      </c>
      <c r="D5" s="82"/>
      <c r="E5" s="15">
        <v>106</v>
      </c>
      <c r="F5" s="16">
        <f>E5/U5*100</f>
        <v>6.4437689969604861</v>
      </c>
      <c r="G5" s="15">
        <v>31</v>
      </c>
      <c r="H5" s="19">
        <f>G5/U5*100</f>
        <v>1.884498480243161</v>
      </c>
      <c r="I5" s="15">
        <v>8</v>
      </c>
      <c r="J5" s="19">
        <f>I5/U5*100</f>
        <v>0.48632218844984804</v>
      </c>
      <c r="K5" s="15">
        <v>7</v>
      </c>
      <c r="L5" s="19">
        <f>K5/U5*100</f>
        <v>0.42553191489361702</v>
      </c>
      <c r="M5" s="15">
        <v>2</v>
      </c>
      <c r="N5" s="19">
        <f>M5/U5*100</f>
        <v>0.12158054711246201</v>
      </c>
      <c r="O5" s="15">
        <v>15</v>
      </c>
      <c r="P5" s="19">
        <f>O5/U5*100</f>
        <v>0.91185410334346495</v>
      </c>
      <c r="Q5" s="88"/>
      <c r="R5" s="15">
        <f>U5-B5</f>
        <v>1536</v>
      </c>
      <c r="S5" s="19">
        <f>R5/U5*100</f>
        <v>93.373860182370819</v>
      </c>
      <c r="T5" s="88"/>
      <c r="U5" s="15">
        <v>1645</v>
      </c>
      <c r="V5" s="19">
        <v>100</v>
      </c>
    </row>
    <row r="6" spans="1:22" x14ac:dyDescent="0.25">
      <c r="A6" s="4" t="s">
        <v>1</v>
      </c>
      <c r="B6" s="15">
        <v>6</v>
      </c>
      <c r="C6" s="16">
        <f t="shared" ref="C6:C33" si="0">B6/U6*100</f>
        <v>4.838709677419355</v>
      </c>
      <c r="D6" s="82"/>
      <c r="E6" s="15">
        <v>6</v>
      </c>
      <c r="F6" s="16">
        <f t="shared" ref="F6:F33" si="1">E6/U6*100</f>
        <v>4.838709677419355</v>
      </c>
      <c r="G6" s="15">
        <v>1</v>
      </c>
      <c r="H6" s="19">
        <f t="shared" ref="H6:H33" si="2">G6/U6*100</f>
        <v>0.80645161290322576</v>
      </c>
      <c r="I6" s="15">
        <v>0</v>
      </c>
      <c r="J6" s="19">
        <f t="shared" ref="J6:J33" si="3">I6/U6*100</f>
        <v>0</v>
      </c>
      <c r="K6" s="15">
        <v>0</v>
      </c>
      <c r="L6" s="19">
        <f t="shared" ref="L6:L33" si="4">K6/U6*100</f>
        <v>0</v>
      </c>
      <c r="M6" s="15">
        <v>0</v>
      </c>
      <c r="N6" s="19">
        <f t="shared" ref="N6:N33" si="5">M6/U6*100</f>
        <v>0</v>
      </c>
      <c r="O6" s="15">
        <v>0</v>
      </c>
      <c r="P6" s="19">
        <f t="shared" ref="P6:P33" si="6">O6/U6*100</f>
        <v>0</v>
      </c>
      <c r="Q6" s="88"/>
      <c r="R6" s="15">
        <f t="shared" ref="R6:R33" si="7">U6-B6</f>
        <v>118</v>
      </c>
      <c r="S6" s="19">
        <f t="shared" ref="S6:S33" si="8">R6/U6*100</f>
        <v>95.161290322580655</v>
      </c>
      <c r="T6" s="88"/>
      <c r="U6" s="15">
        <v>124</v>
      </c>
      <c r="V6" s="19">
        <v>100</v>
      </c>
    </row>
    <row r="7" spans="1:22" x14ac:dyDescent="0.25">
      <c r="A7" s="4" t="s">
        <v>2</v>
      </c>
      <c r="B7" s="15">
        <v>29</v>
      </c>
      <c r="C7" s="16">
        <f t="shared" si="0"/>
        <v>7.5916230366492146</v>
      </c>
      <c r="D7" s="82"/>
      <c r="E7" s="15">
        <v>27</v>
      </c>
      <c r="F7" s="16">
        <f t="shared" si="1"/>
        <v>7.0680628272251314</v>
      </c>
      <c r="G7" s="15">
        <v>8</v>
      </c>
      <c r="H7" s="19">
        <f t="shared" si="2"/>
        <v>2.0942408376963351</v>
      </c>
      <c r="I7" s="15">
        <v>2</v>
      </c>
      <c r="J7" s="19">
        <f t="shared" si="3"/>
        <v>0.52356020942408377</v>
      </c>
      <c r="K7" s="15">
        <v>0</v>
      </c>
      <c r="L7" s="19">
        <f t="shared" si="4"/>
        <v>0</v>
      </c>
      <c r="M7" s="15">
        <v>1</v>
      </c>
      <c r="N7" s="19">
        <f t="shared" si="5"/>
        <v>0.26178010471204188</v>
      </c>
      <c r="O7" s="15">
        <v>7</v>
      </c>
      <c r="P7" s="19">
        <f t="shared" si="6"/>
        <v>1.832460732984293</v>
      </c>
      <c r="Q7" s="88"/>
      <c r="R7" s="15">
        <f t="shared" si="7"/>
        <v>353</v>
      </c>
      <c r="S7" s="19">
        <f t="shared" si="8"/>
        <v>92.408376963350776</v>
      </c>
      <c r="T7" s="88"/>
      <c r="U7" s="15">
        <v>382</v>
      </c>
      <c r="V7" s="19">
        <v>100</v>
      </c>
    </row>
    <row r="8" spans="1:22" x14ac:dyDescent="0.25">
      <c r="A8" s="4" t="s">
        <v>3</v>
      </c>
      <c r="B8" s="15">
        <v>154</v>
      </c>
      <c r="C8" s="16">
        <f t="shared" si="0"/>
        <v>7.5305623471882646</v>
      </c>
      <c r="D8" s="82"/>
      <c r="E8" s="15">
        <v>141</v>
      </c>
      <c r="F8" s="16">
        <f t="shared" si="1"/>
        <v>6.8948655256723725</v>
      </c>
      <c r="G8" s="15">
        <v>37</v>
      </c>
      <c r="H8" s="19">
        <f t="shared" si="2"/>
        <v>1.8092909535452322</v>
      </c>
      <c r="I8" s="15">
        <v>9</v>
      </c>
      <c r="J8" s="19">
        <f t="shared" si="3"/>
        <v>0.44009779951100242</v>
      </c>
      <c r="K8" s="15">
        <v>5</v>
      </c>
      <c r="L8" s="19">
        <f t="shared" si="4"/>
        <v>0.24449877750611246</v>
      </c>
      <c r="M8" s="15">
        <v>2</v>
      </c>
      <c r="N8" s="19">
        <f t="shared" si="5"/>
        <v>9.779951100244498E-2</v>
      </c>
      <c r="O8" s="15">
        <v>19</v>
      </c>
      <c r="P8" s="19">
        <f t="shared" si="6"/>
        <v>0.92909535452322733</v>
      </c>
      <c r="Q8" s="88"/>
      <c r="R8" s="15">
        <f t="shared" si="7"/>
        <v>1891</v>
      </c>
      <c r="S8" s="19">
        <f t="shared" si="8"/>
        <v>92.469437652811735</v>
      </c>
      <c r="T8" s="88"/>
      <c r="U8" s="15">
        <v>2045</v>
      </c>
      <c r="V8" s="19">
        <v>100</v>
      </c>
    </row>
    <row r="9" spans="1:22" x14ac:dyDescent="0.25">
      <c r="A9" s="4" t="s">
        <v>4</v>
      </c>
      <c r="B9" s="15">
        <f>B11+B10</f>
        <v>32</v>
      </c>
      <c r="C9" s="16">
        <f t="shared" si="0"/>
        <v>6.3872255489021947</v>
      </c>
      <c r="D9" s="15"/>
      <c r="E9" s="15">
        <f t="shared" ref="E9:O9" si="9">E11+E10</f>
        <v>32</v>
      </c>
      <c r="F9" s="16">
        <f t="shared" si="1"/>
        <v>6.3872255489021947</v>
      </c>
      <c r="G9" s="15">
        <f t="shared" si="9"/>
        <v>13</v>
      </c>
      <c r="H9" s="19">
        <f t="shared" si="2"/>
        <v>2.5948103792415167</v>
      </c>
      <c r="I9" s="15">
        <f t="shared" si="9"/>
        <v>5</v>
      </c>
      <c r="J9" s="19">
        <f t="shared" si="3"/>
        <v>0.99800399201596801</v>
      </c>
      <c r="K9" s="15">
        <f t="shared" si="9"/>
        <v>1</v>
      </c>
      <c r="L9" s="19">
        <f t="shared" si="4"/>
        <v>0.19960079840319359</v>
      </c>
      <c r="M9" s="15">
        <f t="shared" si="9"/>
        <v>3</v>
      </c>
      <c r="N9" s="19">
        <f t="shared" si="5"/>
        <v>0.5988023952095809</v>
      </c>
      <c r="O9" s="15">
        <f t="shared" si="9"/>
        <v>2</v>
      </c>
      <c r="P9" s="19">
        <f t="shared" si="6"/>
        <v>0.39920159680638717</v>
      </c>
      <c r="Q9" s="15"/>
      <c r="R9" s="15">
        <f t="shared" si="7"/>
        <v>469</v>
      </c>
      <c r="S9" s="19">
        <f t="shared" si="8"/>
        <v>93.612774451097806</v>
      </c>
      <c r="T9" s="88"/>
      <c r="U9" s="15">
        <v>501</v>
      </c>
      <c r="V9" s="19">
        <v>100</v>
      </c>
    </row>
    <row r="10" spans="1:22" x14ac:dyDescent="0.25">
      <c r="A10" s="35" t="s">
        <v>5</v>
      </c>
      <c r="B10" s="87">
        <v>21</v>
      </c>
      <c r="C10" s="16">
        <f t="shared" si="0"/>
        <v>9.8130841121495322</v>
      </c>
      <c r="D10" s="90"/>
      <c r="E10" s="87">
        <v>21</v>
      </c>
      <c r="F10" s="16">
        <f t="shared" si="1"/>
        <v>9.8130841121495322</v>
      </c>
      <c r="G10" s="87">
        <v>9</v>
      </c>
      <c r="H10" s="19">
        <f t="shared" si="2"/>
        <v>4.2056074766355138</v>
      </c>
      <c r="I10" s="87">
        <v>2</v>
      </c>
      <c r="J10" s="19">
        <f t="shared" si="3"/>
        <v>0.93457943925233633</v>
      </c>
      <c r="K10" s="87">
        <v>0</v>
      </c>
      <c r="L10" s="19">
        <f t="shared" si="4"/>
        <v>0</v>
      </c>
      <c r="M10" s="87">
        <v>1</v>
      </c>
      <c r="N10" s="19">
        <f t="shared" si="5"/>
        <v>0.46728971962616817</v>
      </c>
      <c r="O10" s="87">
        <v>2</v>
      </c>
      <c r="P10" s="19">
        <f t="shared" si="6"/>
        <v>0.93457943925233633</v>
      </c>
      <c r="Q10" s="91"/>
      <c r="R10" s="15">
        <f t="shared" si="7"/>
        <v>193</v>
      </c>
      <c r="S10" s="19">
        <f t="shared" si="8"/>
        <v>90.186915887850475</v>
      </c>
      <c r="T10" s="91"/>
      <c r="U10" s="87">
        <v>214</v>
      </c>
      <c r="V10" s="19">
        <v>100</v>
      </c>
    </row>
    <row r="11" spans="1:22" x14ac:dyDescent="0.25">
      <c r="A11" s="35" t="s">
        <v>6</v>
      </c>
      <c r="B11" s="87">
        <v>11</v>
      </c>
      <c r="C11" s="16">
        <f t="shared" si="0"/>
        <v>3.8327526132404177</v>
      </c>
      <c r="D11" s="90"/>
      <c r="E11" s="87">
        <v>11</v>
      </c>
      <c r="F11" s="16">
        <f t="shared" si="1"/>
        <v>3.8327526132404177</v>
      </c>
      <c r="G11" s="87">
        <v>4</v>
      </c>
      <c r="H11" s="19">
        <f t="shared" si="2"/>
        <v>1.3937282229965158</v>
      </c>
      <c r="I11" s="87">
        <v>3</v>
      </c>
      <c r="J11" s="19">
        <f t="shared" si="3"/>
        <v>1.0452961672473868</v>
      </c>
      <c r="K11" s="87">
        <v>1</v>
      </c>
      <c r="L11" s="19">
        <f t="shared" si="4"/>
        <v>0.34843205574912894</v>
      </c>
      <c r="M11" s="87">
        <v>2</v>
      </c>
      <c r="N11" s="19">
        <f t="shared" si="5"/>
        <v>0.69686411149825789</v>
      </c>
      <c r="O11" s="87">
        <v>0</v>
      </c>
      <c r="P11" s="19">
        <f t="shared" si="6"/>
        <v>0</v>
      </c>
      <c r="Q11" s="91"/>
      <c r="R11" s="15">
        <f t="shared" si="7"/>
        <v>276</v>
      </c>
      <c r="S11" s="19">
        <f t="shared" si="8"/>
        <v>96.167247386759584</v>
      </c>
      <c r="T11" s="91"/>
      <c r="U11" s="87">
        <v>287</v>
      </c>
      <c r="V11" s="19">
        <v>100</v>
      </c>
    </row>
    <row r="12" spans="1:22" x14ac:dyDescent="0.25">
      <c r="A12" s="4" t="s">
        <v>7</v>
      </c>
      <c r="B12" s="15">
        <v>59</v>
      </c>
      <c r="C12" s="16">
        <f t="shared" si="0"/>
        <v>6.1394380853277832</v>
      </c>
      <c r="D12" s="82"/>
      <c r="E12" s="15">
        <v>53</v>
      </c>
      <c r="F12" s="16">
        <f t="shared" si="1"/>
        <v>5.5150884495317376</v>
      </c>
      <c r="G12" s="15">
        <v>13</v>
      </c>
      <c r="H12" s="19">
        <f t="shared" si="2"/>
        <v>1.3527575442247659</v>
      </c>
      <c r="I12" s="15">
        <v>4</v>
      </c>
      <c r="J12" s="19">
        <f t="shared" si="3"/>
        <v>0.41623309053069724</v>
      </c>
      <c r="K12" s="15">
        <v>1</v>
      </c>
      <c r="L12" s="19">
        <f t="shared" si="4"/>
        <v>0.10405827263267431</v>
      </c>
      <c r="M12" s="15">
        <v>1</v>
      </c>
      <c r="N12" s="19">
        <f t="shared" si="5"/>
        <v>0.10405827263267431</v>
      </c>
      <c r="O12" s="15">
        <v>11</v>
      </c>
      <c r="P12" s="19">
        <f t="shared" si="6"/>
        <v>1.1446409989594173</v>
      </c>
      <c r="Q12" s="88"/>
      <c r="R12" s="15">
        <f t="shared" si="7"/>
        <v>902</v>
      </c>
      <c r="S12" s="19">
        <f t="shared" si="8"/>
        <v>93.860561914672218</v>
      </c>
      <c r="T12" s="88"/>
      <c r="U12" s="15">
        <v>961</v>
      </c>
      <c r="V12" s="19">
        <v>100</v>
      </c>
    </row>
    <row r="13" spans="1:22" x14ac:dyDescent="0.25">
      <c r="A13" s="4" t="s">
        <v>8</v>
      </c>
      <c r="B13" s="15">
        <v>21</v>
      </c>
      <c r="C13" s="16">
        <f t="shared" si="0"/>
        <v>5.5702917771883289</v>
      </c>
      <c r="D13" s="82"/>
      <c r="E13" s="15">
        <v>16</v>
      </c>
      <c r="F13" s="16">
        <f t="shared" si="1"/>
        <v>4.2440318302387263</v>
      </c>
      <c r="G13" s="15">
        <v>3</v>
      </c>
      <c r="H13" s="19">
        <f t="shared" si="2"/>
        <v>0.79575596816976124</v>
      </c>
      <c r="I13" s="15">
        <v>2</v>
      </c>
      <c r="J13" s="19">
        <f t="shared" si="3"/>
        <v>0.53050397877984079</v>
      </c>
      <c r="K13" s="15">
        <v>0</v>
      </c>
      <c r="L13" s="19">
        <f t="shared" si="4"/>
        <v>0</v>
      </c>
      <c r="M13" s="15">
        <v>0</v>
      </c>
      <c r="N13" s="19">
        <f t="shared" si="5"/>
        <v>0</v>
      </c>
      <c r="O13" s="15">
        <v>4</v>
      </c>
      <c r="P13" s="19">
        <f t="shared" si="6"/>
        <v>1.0610079575596816</v>
      </c>
      <c r="Q13" s="88"/>
      <c r="R13" s="15">
        <f t="shared" si="7"/>
        <v>356</v>
      </c>
      <c r="S13" s="19">
        <f t="shared" si="8"/>
        <v>94.429708222811669</v>
      </c>
      <c r="T13" s="88"/>
      <c r="U13" s="15">
        <v>377</v>
      </c>
      <c r="V13" s="19">
        <v>100</v>
      </c>
    </row>
    <row r="14" spans="1:22" x14ac:dyDescent="0.25">
      <c r="A14" s="4" t="s">
        <v>9</v>
      </c>
      <c r="B14" s="15">
        <v>76</v>
      </c>
      <c r="C14" s="16">
        <f t="shared" si="0"/>
        <v>11.275964391691394</v>
      </c>
      <c r="D14" s="82"/>
      <c r="E14" s="15">
        <v>68</v>
      </c>
      <c r="F14" s="16">
        <f t="shared" si="1"/>
        <v>10.089020771513352</v>
      </c>
      <c r="G14" s="15">
        <v>21</v>
      </c>
      <c r="H14" s="19">
        <f t="shared" si="2"/>
        <v>3.1157270029673589</v>
      </c>
      <c r="I14" s="15">
        <v>5</v>
      </c>
      <c r="J14" s="19">
        <f t="shared" si="3"/>
        <v>0.74183976261127604</v>
      </c>
      <c r="K14" s="15">
        <v>0</v>
      </c>
      <c r="L14" s="19">
        <f t="shared" si="4"/>
        <v>0</v>
      </c>
      <c r="M14" s="15">
        <v>2</v>
      </c>
      <c r="N14" s="19">
        <f t="shared" si="5"/>
        <v>0.29673590504451042</v>
      </c>
      <c r="O14" s="15">
        <v>6</v>
      </c>
      <c r="P14" s="19">
        <f t="shared" si="6"/>
        <v>0.89020771513353114</v>
      </c>
      <c r="Q14" s="88"/>
      <c r="R14" s="15">
        <f t="shared" si="7"/>
        <v>598</v>
      </c>
      <c r="S14" s="19">
        <f t="shared" si="8"/>
        <v>88.724035608308611</v>
      </c>
      <c r="T14" s="88"/>
      <c r="U14" s="15">
        <v>674</v>
      </c>
      <c r="V14" s="19">
        <v>100</v>
      </c>
    </row>
    <row r="15" spans="1:22" x14ac:dyDescent="0.25">
      <c r="A15" s="4" t="s">
        <v>10</v>
      </c>
      <c r="B15" s="15">
        <v>63</v>
      </c>
      <c r="C15" s="16">
        <f t="shared" si="0"/>
        <v>10.76923076923077</v>
      </c>
      <c r="D15" s="82"/>
      <c r="E15" s="15">
        <v>59</v>
      </c>
      <c r="F15" s="16">
        <f t="shared" si="1"/>
        <v>10.085470085470085</v>
      </c>
      <c r="G15" s="15">
        <v>24</v>
      </c>
      <c r="H15" s="19">
        <f t="shared" si="2"/>
        <v>4.1025641025641022</v>
      </c>
      <c r="I15" s="15">
        <v>11</v>
      </c>
      <c r="J15" s="19">
        <f t="shared" si="3"/>
        <v>1.8803418803418803</v>
      </c>
      <c r="K15" s="15">
        <v>3</v>
      </c>
      <c r="L15" s="19">
        <f t="shared" si="4"/>
        <v>0.51282051282051277</v>
      </c>
      <c r="M15" s="15">
        <v>3</v>
      </c>
      <c r="N15" s="19">
        <f t="shared" si="5"/>
        <v>0.51282051282051277</v>
      </c>
      <c r="O15" s="15">
        <v>14</v>
      </c>
      <c r="P15" s="19">
        <f t="shared" si="6"/>
        <v>2.3931623931623935</v>
      </c>
      <c r="Q15" s="88"/>
      <c r="R15" s="15">
        <f t="shared" si="7"/>
        <v>522</v>
      </c>
      <c r="S15" s="19">
        <f t="shared" si="8"/>
        <v>89.230769230769241</v>
      </c>
      <c r="T15" s="88"/>
      <c r="U15" s="15">
        <v>585</v>
      </c>
      <c r="V15" s="19">
        <v>100</v>
      </c>
    </row>
    <row r="16" spans="1:22" x14ac:dyDescent="0.25">
      <c r="A16" s="4" t="s">
        <v>11</v>
      </c>
      <c r="B16" s="15">
        <v>12</v>
      </c>
      <c r="C16" s="16">
        <f t="shared" si="0"/>
        <v>6.8965517241379306</v>
      </c>
      <c r="D16" s="82"/>
      <c r="E16" s="15">
        <v>10</v>
      </c>
      <c r="F16" s="16">
        <f t="shared" si="1"/>
        <v>5.7471264367816088</v>
      </c>
      <c r="G16" s="15">
        <v>4</v>
      </c>
      <c r="H16" s="19">
        <f t="shared" si="2"/>
        <v>2.2988505747126435</v>
      </c>
      <c r="I16" s="15">
        <v>2</v>
      </c>
      <c r="J16" s="19">
        <f t="shared" si="3"/>
        <v>1.1494252873563218</v>
      </c>
      <c r="K16" s="15">
        <v>2</v>
      </c>
      <c r="L16" s="19">
        <f t="shared" si="4"/>
        <v>1.1494252873563218</v>
      </c>
      <c r="M16" s="15">
        <v>0</v>
      </c>
      <c r="N16" s="19">
        <f t="shared" si="5"/>
        <v>0</v>
      </c>
      <c r="O16" s="15">
        <v>1</v>
      </c>
      <c r="P16" s="19">
        <f t="shared" si="6"/>
        <v>0.57471264367816088</v>
      </c>
      <c r="Q16" s="88"/>
      <c r="R16" s="15">
        <f t="shared" si="7"/>
        <v>162</v>
      </c>
      <c r="S16" s="19">
        <f t="shared" si="8"/>
        <v>93.103448275862064</v>
      </c>
      <c r="T16" s="88"/>
      <c r="U16" s="15">
        <v>174</v>
      </c>
      <c r="V16" s="19">
        <v>100</v>
      </c>
    </row>
    <row r="17" spans="1:22" x14ac:dyDescent="0.25">
      <c r="A17" s="4" t="s">
        <v>12</v>
      </c>
      <c r="B17" s="15">
        <v>24</v>
      </c>
      <c r="C17" s="16">
        <f t="shared" si="0"/>
        <v>6.091370558375635</v>
      </c>
      <c r="D17" s="82"/>
      <c r="E17" s="15">
        <v>22</v>
      </c>
      <c r="F17" s="16">
        <f t="shared" si="1"/>
        <v>5.5837563451776653</v>
      </c>
      <c r="G17" s="15">
        <v>4</v>
      </c>
      <c r="H17" s="19">
        <f t="shared" si="2"/>
        <v>1.015228426395939</v>
      </c>
      <c r="I17" s="15">
        <v>3</v>
      </c>
      <c r="J17" s="19">
        <f t="shared" si="3"/>
        <v>0.76142131979695438</v>
      </c>
      <c r="K17" s="15">
        <v>1</v>
      </c>
      <c r="L17" s="19">
        <f t="shared" si="4"/>
        <v>0.25380710659898476</v>
      </c>
      <c r="M17" s="15">
        <v>1</v>
      </c>
      <c r="N17" s="19">
        <f t="shared" si="5"/>
        <v>0.25380710659898476</v>
      </c>
      <c r="O17" s="15">
        <v>6</v>
      </c>
      <c r="P17" s="19">
        <f t="shared" si="6"/>
        <v>1.5228426395939088</v>
      </c>
      <c r="Q17" s="88"/>
      <c r="R17" s="15">
        <f t="shared" si="7"/>
        <v>370</v>
      </c>
      <c r="S17" s="19">
        <f t="shared" si="8"/>
        <v>93.90862944162437</v>
      </c>
      <c r="T17" s="88"/>
      <c r="U17" s="15">
        <v>394</v>
      </c>
      <c r="V17" s="19">
        <v>100</v>
      </c>
    </row>
    <row r="18" spans="1:22" x14ac:dyDescent="0.25">
      <c r="A18" s="4" t="s">
        <v>13</v>
      </c>
      <c r="B18" s="15">
        <v>108</v>
      </c>
      <c r="C18" s="16">
        <f t="shared" si="0"/>
        <v>13.366336633663368</v>
      </c>
      <c r="D18" s="82"/>
      <c r="E18" s="15">
        <v>94</v>
      </c>
      <c r="F18" s="16">
        <f t="shared" si="1"/>
        <v>11.633663366336634</v>
      </c>
      <c r="G18" s="15">
        <v>37</v>
      </c>
      <c r="H18" s="19">
        <f t="shared" si="2"/>
        <v>4.5792079207920793</v>
      </c>
      <c r="I18" s="15">
        <v>9</v>
      </c>
      <c r="J18" s="19">
        <f t="shared" si="3"/>
        <v>1.1138613861386137</v>
      </c>
      <c r="K18" s="15">
        <v>2</v>
      </c>
      <c r="L18" s="19">
        <f t="shared" si="4"/>
        <v>0.24752475247524752</v>
      </c>
      <c r="M18" s="15">
        <v>5</v>
      </c>
      <c r="N18" s="19">
        <f t="shared" si="5"/>
        <v>0.61881188118811881</v>
      </c>
      <c r="O18" s="15">
        <v>41</v>
      </c>
      <c r="P18" s="19">
        <f t="shared" si="6"/>
        <v>5.0742574257425748</v>
      </c>
      <c r="Q18" s="88"/>
      <c r="R18" s="15">
        <f t="shared" si="7"/>
        <v>700</v>
      </c>
      <c r="S18" s="19">
        <f t="shared" si="8"/>
        <v>86.633663366336634</v>
      </c>
      <c r="T18" s="88"/>
      <c r="U18" s="15">
        <v>808</v>
      </c>
      <c r="V18" s="19">
        <v>100</v>
      </c>
    </row>
    <row r="19" spans="1:22" x14ac:dyDescent="0.25">
      <c r="A19" s="4" t="s">
        <v>14</v>
      </c>
      <c r="B19" s="15">
        <v>27</v>
      </c>
      <c r="C19" s="16">
        <f t="shared" si="0"/>
        <v>5.8695652173913047</v>
      </c>
      <c r="D19" s="82"/>
      <c r="E19" s="15">
        <v>24</v>
      </c>
      <c r="F19" s="16">
        <f t="shared" si="1"/>
        <v>5.2173913043478262</v>
      </c>
      <c r="G19" s="15">
        <v>4</v>
      </c>
      <c r="H19" s="19">
        <f t="shared" si="2"/>
        <v>0.86956521739130432</v>
      </c>
      <c r="I19" s="15">
        <v>2</v>
      </c>
      <c r="J19" s="19">
        <f t="shared" si="3"/>
        <v>0.43478260869565216</v>
      </c>
      <c r="K19" s="15">
        <v>9</v>
      </c>
      <c r="L19" s="19">
        <f t="shared" si="4"/>
        <v>1.956521739130435</v>
      </c>
      <c r="M19" s="15">
        <v>2</v>
      </c>
      <c r="N19" s="19">
        <f t="shared" si="5"/>
        <v>0.43478260869565216</v>
      </c>
      <c r="O19" s="15">
        <v>6</v>
      </c>
      <c r="P19" s="19">
        <f t="shared" si="6"/>
        <v>1.3043478260869565</v>
      </c>
      <c r="Q19" s="88"/>
      <c r="R19" s="15">
        <f t="shared" si="7"/>
        <v>433</v>
      </c>
      <c r="S19" s="19">
        <f t="shared" si="8"/>
        <v>94.130434782608702</v>
      </c>
      <c r="T19" s="88"/>
      <c r="U19" s="15">
        <v>460</v>
      </c>
      <c r="V19" s="19">
        <v>100</v>
      </c>
    </row>
    <row r="20" spans="1:22" x14ac:dyDescent="0.25">
      <c r="A20" s="4" t="s">
        <v>15</v>
      </c>
      <c r="B20" s="15">
        <v>11</v>
      </c>
      <c r="C20" s="16">
        <f t="shared" si="0"/>
        <v>5.0691244239631335</v>
      </c>
      <c r="D20" s="82"/>
      <c r="E20" s="15">
        <v>10</v>
      </c>
      <c r="F20" s="16">
        <f t="shared" si="1"/>
        <v>4.6082949308755765</v>
      </c>
      <c r="G20" s="15">
        <v>4</v>
      </c>
      <c r="H20" s="19">
        <f t="shared" si="2"/>
        <v>1.8433179723502304</v>
      </c>
      <c r="I20" s="15">
        <v>2</v>
      </c>
      <c r="J20" s="19">
        <f t="shared" si="3"/>
        <v>0.92165898617511521</v>
      </c>
      <c r="K20" s="15">
        <v>0</v>
      </c>
      <c r="L20" s="19">
        <f t="shared" si="4"/>
        <v>0</v>
      </c>
      <c r="M20" s="15">
        <v>1</v>
      </c>
      <c r="N20" s="19">
        <f t="shared" si="5"/>
        <v>0.46082949308755761</v>
      </c>
      <c r="O20" s="15">
        <v>0</v>
      </c>
      <c r="P20" s="19">
        <f t="shared" si="6"/>
        <v>0</v>
      </c>
      <c r="Q20" s="88"/>
      <c r="R20" s="15">
        <f t="shared" si="7"/>
        <v>206</v>
      </c>
      <c r="S20" s="19">
        <f t="shared" si="8"/>
        <v>94.930875576036868</v>
      </c>
      <c r="T20" s="88"/>
      <c r="U20" s="15">
        <v>217</v>
      </c>
      <c r="V20" s="19">
        <v>100</v>
      </c>
    </row>
    <row r="21" spans="1:22" x14ac:dyDescent="0.25">
      <c r="A21" s="4" t="s">
        <v>16</v>
      </c>
      <c r="B21" s="15">
        <v>67</v>
      </c>
      <c r="C21" s="16">
        <f t="shared" si="0"/>
        <v>8.2716049382716061</v>
      </c>
      <c r="D21" s="82"/>
      <c r="E21" s="15">
        <v>62</v>
      </c>
      <c r="F21" s="16">
        <f t="shared" si="1"/>
        <v>7.6543209876543212</v>
      </c>
      <c r="G21" s="15">
        <v>20</v>
      </c>
      <c r="H21" s="19">
        <f t="shared" si="2"/>
        <v>2.4691358024691357</v>
      </c>
      <c r="I21" s="15">
        <v>6</v>
      </c>
      <c r="J21" s="19">
        <f t="shared" si="3"/>
        <v>0.74074074074074081</v>
      </c>
      <c r="K21" s="15">
        <v>2</v>
      </c>
      <c r="L21" s="19">
        <f t="shared" si="4"/>
        <v>0.24691358024691357</v>
      </c>
      <c r="M21" s="15">
        <v>3</v>
      </c>
      <c r="N21" s="19">
        <f t="shared" si="5"/>
        <v>0.37037037037037041</v>
      </c>
      <c r="O21" s="15">
        <v>11</v>
      </c>
      <c r="P21" s="19">
        <f t="shared" si="6"/>
        <v>1.3580246913580247</v>
      </c>
      <c r="Q21" s="88"/>
      <c r="R21" s="15">
        <f t="shared" si="7"/>
        <v>743</v>
      </c>
      <c r="S21" s="19">
        <f t="shared" si="8"/>
        <v>91.728395061728392</v>
      </c>
      <c r="T21" s="88"/>
      <c r="U21" s="15">
        <v>810</v>
      </c>
      <c r="V21" s="19">
        <v>100</v>
      </c>
    </row>
    <row r="22" spans="1:22" x14ac:dyDescent="0.25">
      <c r="A22" s="4" t="s">
        <v>17</v>
      </c>
      <c r="B22" s="15">
        <v>42</v>
      </c>
      <c r="C22" s="16">
        <f t="shared" si="0"/>
        <v>8.5889570552147241</v>
      </c>
      <c r="D22" s="82"/>
      <c r="E22" s="15">
        <v>36</v>
      </c>
      <c r="F22" s="16">
        <f t="shared" si="1"/>
        <v>7.3619631901840492</v>
      </c>
      <c r="G22" s="15">
        <v>12</v>
      </c>
      <c r="H22" s="19">
        <f t="shared" si="2"/>
        <v>2.4539877300613497</v>
      </c>
      <c r="I22" s="15">
        <v>5</v>
      </c>
      <c r="J22" s="19">
        <f t="shared" si="3"/>
        <v>1.0224948875255624</v>
      </c>
      <c r="K22" s="15">
        <v>5</v>
      </c>
      <c r="L22" s="19">
        <f t="shared" si="4"/>
        <v>1.0224948875255624</v>
      </c>
      <c r="M22" s="15">
        <v>1</v>
      </c>
      <c r="N22" s="19">
        <f t="shared" si="5"/>
        <v>0.20449897750511251</v>
      </c>
      <c r="O22" s="15">
        <v>8</v>
      </c>
      <c r="P22" s="19">
        <f t="shared" si="6"/>
        <v>1.6359918200409</v>
      </c>
      <c r="Q22" s="88"/>
      <c r="R22" s="15">
        <f t="shared" si="7"/>
        <v>447</v>
      </c>
      <c r="S22" s="19">
        <f t="shared" si="8"/>
        <v>91.411042944785279</v>
      </c>
      <c r="T22" s="88"/>
      <c r="U22" s="15">
        <v>489</v>
      </c>
      <c r="V22" s="19">
        <v>100</v>
      </c>
    </row>
    <row r="23" spans="1:22" x14ac:dyDescent="0.25">
      <c r="A23" s="4" t="s">
        <v>18</v>
      </c>
      <c r="B23" s="15">
        <v>18</v>
      </c>
      <c r="C23" s="16">
        <f t="shared" si="0"/>
        <v>8.5714285714285712</v>
      </c>
      <c r="D23" s="82"/>
      <c r="E23" s="15">
        <v>16</v>
      </c>
      <c r="F23" s="16">
        <f t="shared" si="1"/>
        <v>7.6190476190476195</v>
      </c>
      <c r="G23" s="15">
        <v>1</v>
      </c>
      <c r="H23" s="19">
        <f t="shared" si="2"/>
        <v>0.47619047619047622</v>
      </c>
      <c r="I23" s="15">
        <v>0</v>
      </c>
      <c r="J23" s="19">
        <f t="shared" si="3"/>
        <v>0</v>
      </c>
      <c r="K23" s="15">
        <v>0</v>
      </c>
      <c r="L23" s="19">
        <f t="shared" si="4"/>
        <v>0</v>
      </c>
      <c r="M23" s="15">
        <v>2</v>
      </c>
      <c r="N23" s="19">
        <f t="shared" si="5"/>
        <v>0.95238095238095244</v>
      </c>
      <c r="O23" s="15">
        <v>3</v>
      </c>
      <c r="P23" s="19">
        <f t="shared" si="6"/>
        <v>1.4285714285714286</v>
      </c>
      <c r="Q23" s="88"/>
      <c r="R23" s="15">
        <f t="shared" si="7"/>
        <v>192</v>
      </c>
      <c r="S23" s="19">
        <f t="shared" si="8"/>
        <v>91.428571428571431</v>
      </c>
      <c r="T23" s="88"/>
      <c r="U23" s="15">
        <v>210</v>
      </c>
      <c r="V23" s="19">
        <v>100</v>
      </c>
    </row>
    <row r="24" spans="1:22" x14ac:dyDescent="0.25">
      <c r="A24" s="4" t="s">
        <v>19</v>
      </c>
      <c r="B24" s="15">
        <v>42</v>
      </c>
      <c r="C24" s="16">
        <f t="shared" si="0"/>
        <v>7.5</v>
      </c>
      <c r="D24" s="82"/>
      <c r="E24" s="15">
        <v>41</v>
      </c>
      <c r="F24" s="16">
        <f t="shared" si="1"/>
        <v>7.3214285714285721</v>
      </c>
      <c r="G24" s="15">
        <v>6</v>
      </c>
      <c r="H24" s="19">
        <f t="shared" si="2"/>
        <v>1.0714285714285714</v>
      </c>
      <c r="I24" s="15">
        <v>3</v>
      </c>
      <c r="J24" s="19">
        <f t="shared" si="3"/>
        <v>0.5357142857142857</v>
      </c>
      <c r="K24" s="15">
        <v>1</v>
      </c>
      <c r="L24" s="19">
        <f t="shared" si="4"/>
        <v>0.17857142857142858</v>
      </c>
      <c r="M24" s="15">
        <v>0</v>
      </c>
      <c r="N24" s="19">
        <f t="shared" si="5"/>
        <v>0</v>
      </c>
      <c r="O24" s="15">
        <v>8</v>
      </c>
      <c r="P24" s="19">
        <f t="shared" si="6"/>
        <v>1.4285714285714286</v>
      </c>
      <c r="Q24" s="88"/>
      <c r="R24" s="15">
        <f t="shared" si="7"/>
        <v>518</v>
      </c>
      <c r="S24" s="19">
        <f t="shared" si="8"/>
        <v>92.5</v>
      </c>
      <c r="T24" s="88"/>
      <c r="U24" s="15">
        <v>560</v>
      </c>
      <c r="V24" s="19">
        <v>100</v>
      </c>
    </row>
    <row r="25" spans="1:22" x14ac:dyDescent="0.25">
      <c r="A25" s="4" t="s">
        <v>20</v>
      </c>
      <c r="B25" s="15">
        <v>69</v>
      </c>
      <c r="C25" s="16">
        <f t="shared" si="0"/>
        <v>8.8122605363984672</v>
      </c>
      <c r="D25" s="82"/>
      <c r="E25" s="15">
        <v>66</v>
      </c>
      <c r="F25" s="16">
        <f t="shared" si="1"/>
        <v>8.4291187739463602</v>
      </c>
      <c r="G25" s="15">
        <v>30</v>
      </c>
      <c r="H25" s="19">
        <f t="shared" si="2"/>
        <v>3.8314176245210727</v>
      </c>
      <c r="I25" s="15">
        <v>7</v>
      </c>
      <c r="J25" s="19">
        <f t="shared" si="3"/>
        <v>0.89399744572158357</v>
      </c>
      <c r="K25" s="15">
        <v>3</v>
      </c>
      <c r="L25" s="19">
        <f t="shared" si="4"/>
        <v>0.38314176245210724</v>
      </c>
      <c r="M25" s="15">
        <v>2</v>
      </c>
      <c r="N25" s="19">
        <f t="shared" si="5"/>
        <v>0.2554278416347382</v>
      </c>
      <c r="O25" s="15">
        <v>12</v>
      </c>
      <c r="P25" s="19">
        <f t="shared" si="6"/>
        <v>1.5325670498084289</v>
      </c>
      <c r="Q25" s="88"/>
      <c r="R25" s="15">
        <f t="shared" si="7"/>
        <v>714</v>
      </c>
      <c r="S25" s="19">
        <f t="shared" si="8"/>
        <v>91.187739463601531</v>
      </c>
      <c r="T25" s="88"/>
      <c r="U25" s="15">
        <v>783</v>
      </c>
      <c r="V25" s="19">
        <v>100</v>
      </c>
    </row>
    <row r="26" spans="1:22" x14ac:dyDescent="0.25">
      <c r="A26" s="4" t="s">
        <v>21</v>
      </c>
      <c r="B26" s="15">
        <v>40</v>
      </c>
      <c r="C26" s="16">
        <f t="shared" si="0"/>
        <v>6.8846815834767634</v>
      </c>
      <c r="D26" s="82"/>
      <c r="E26" s="15">
        <v>38</v>
      </c>
      <c r="F26" s="16">
        <f t="shared" si="1"/>
        <v>6.5404475043029269</v>
      </c>
      <c r="G26" s="15">
        <v>17</v>
      </c>
      <c r="H26" s="19">
        <f t="shared" si="2"/>
        <v>2.9259896729776247</v>
      </c>
      <c r="I26" s="15">
        <v>4</v>
      </c>
      <c r="J26" s="19">
        <f t="shared" si="3"/>
        <v>0.6884681583476765</v>
      </c>
      <c r="K26" s="15">
        <v>4</v>
      </c>
      <c r="L26" s="19">
        <f t="shared" si="4"/>
        <v>0.6884681583476765</v>
      </c>
      <c r="M26" s="15">
        <v>0</v>
      </c>
      <c r="N26" s="19">
        <f t="shared" si="5"/>
        <v>0</v>
      </c>
      <c r="O26" s="15">
        <v>7</v>
      </c>
      <c r="P26" s="19">
        <f t="shared" si="6"/>
        <v>1.2048192771084338</v>
      </c>
      <c r="Q26" s="88"/>
      <c r="R26" s="15">
        <f t="shared" si="7"/>
        <v>541</v>
      </c>
      <c r="S26" s="19">
        <f t="shared" si="8"/>
        <v>93.115318416523237</v>
      </c>
      <c r="T26" s="88"/>
      <c r="U26" s="15">
        <v>581</v>
      </c>
      <c r="V26" s="19">
        <v>100</v>
      </c>
    </row>
    <row r="27" spans="1:22" ht="8.25" customHeight="1" x14ac:dyDescent="0.25">
      <c r="A27" s="4"/>
      <c r="B27" s="15"/>
      <c r="C27" s="16"/>
      <c r="D27" s="82"/>
      <c r="E27" s="15"/>
      <c r="F27" s="16"/>
      <c r="G27" s="15"/>
      <c r="H27" s="19"/>
      <c r="I27" s="15"/>
      <c r="J27" s="19"/>
      <c r="K27" s="15"/>
      <c r="L27" s="19"/>
      <c r="M27" s="15"/>
      <c r="N27" s="19"/>
      <c r="O27" s="15"/>
      <c r="P27" s="19"/>
      <c r="Q27" s="88"/>
      <c r="R27" s="15"/>
      <c r="S27" s="19"/>
      <c r="T27" s="88"/>
      <c r="U27" s="15"/>
      <c r="V27" s="19"/>
    </row>
    <row r="28" spans="1:22" x14ac:dyDescent="0.25">
      <c r="A28" s="4" t="s">
        <v>22</v>
      </c>
      <c r="B28" s="15">
        <v>298</v>
      </c>
      <c r="C28" s="16">
        <f t="shared" si="0"/>
        <v>7.1020019065776925</v>
      </c>
      <c r="D28" s="82"/>
      <c r="E28" s="15">
        <v>280</v>
      </c>
      <c r="F28" s="16">
        <f t="shared" si="1"/>
        <v>6.6730219256434697</v>
      </c>
      <c r="G28" s="15">
        <v>77</v>
      </c>
      <c r="H28" s="19">
        <f t="shared" si="2"/>
        <v>1.8350810295519542</v>
      </c>
      <c r="I28" s="15">
        <v>19</v>
      </c>
      <c r="J28" s="19">
        <f t="shared" si="3"/>
        <v>0.45281220209723549</v>
      </c>
      <c r="K28" s="15">
        <v>12</v>
      </c>
      <c r="L28" s="19">
        <f t="shared" si="4"/>
        <v>0.2859866539561487</v>
      </c>
      <c r="M28" s="15">
        <v>5</v>
      </c>
      <c r="N28" s="19">
        <f t="shared" si="5"/>
        <v>0.11916110581506197</v>
      </c>
      <c r="O28" s="15">
        <v>41</v>
      </c>
      <c r="P28" s="19">
        <f t="shared" si="6"/>
        <v>0.97712106768350815</v>
      </c>
      <c r="Q28" s="88"/>
      <c r="R28" s="15">
        <f t="shared" si="7"/>
        <v>3898</v>
      </c>
      <c r="S28" s="19">
        <f t="shared" si="8"/>
        <v>92.897998093422302</v>
      </c>
      <c r="T28" s="88"/>
      <c r="U28" s="15">
        <v>4196</v>
      </c>
      <c r="V28" s="19">
        <v>100</v>
      </c>
    </row>
    <row r="29" spans="1:22" x14ac:dyDescent="0.25">
      <c r="A29" s="4" t="s">
        <v>23</v>
      </c>
      <c r="B29" s="15">
        <v>188</v>
      </c>
      <c r="C29" s="16">
        <f t="shared" si="0"/>
        <v>7.4810982888977318</v>
      </c>
      <c r="D29" s="82"/>
      <c r="E29" s="15">
        <v>169</v>
      </c>
      <c r="F29" s="16">
        <f t="shared" si="1"/>
        <v>6.7250298448070041</v>
      </c>
      <c r="G29" s="15">
        <v>50</v>
      </c>
      <c r="H29" s="19">
        <f t="shared" si="2"/>
        <v>1.9896538002387585</v>
      </c>
      <c r="I29" s="15">
        <v>16</v>
      </c>
      <c r="J29" s="19">
        <f t="shared" si="3"/>
        <v>0.63668921607640272</v>
      </c>
      <c r="K29" s="15">
        <v>5</v>
      </c>
      <c r="L29" s="19">
        <f t="shared" si="4"/>
        <v>0.19896538002387587</v>
      </c>
      <c r="M29" s="15">
        <v>6</v>
      </c>
      <c r="N29" s="19">
        <f t="shared" si="5"/>
        <v>0.23875845602865103</v>
      </c>
      <c r="O29" s="15">
        <v>23</v>
      </c>
      <c r="P29" s="19">
        <f t="shared" si="6"/>
        <v>0.91524074810982892</v>
      </c>
      <c r="Q29" s="88"/>
      <c r="R29" s="15">
        <f t="shared" si="7"/>
        <v>2325</v>
      </c>
      <c r="S29" s="19">
        <f t="shared" si="8"/>
        <v>92.518901711102259</v>
      </c>
      <c r="T29" s="88"/>
      <c r="U29" s="15">
        <v>2513</v>
      </c>
      <c r="V29" s="19">
        <v>100</v>
      </c>
    </row>
    <row r="30" spans="1:22" x14ac:dyDescent="0.25">
      <c r="A30" s="4" t="s">
        <v>24</v>
      </c>
      <c r="B30" s="15">
        <v>207</v>
      </c>
      <c r="C30" s="16">
        <f t="shared" si="0"/>
        <v>10.55583885772565</v>
      </c>
      <c r="D30" s="82"/>
      <c r="E30" s="15">
        <v>185</v>
      </c>
      <c r="F30" s="16">
        <f t="shared" si="1"/>
        <v>9.433962264150944</v>
      </c>
      <c r="G30" s="15">
        <v>69</v>
      </c>
      <c r="H30" s="19">
        <f t="shared" si="2"/>
        <v>3.5186129525752166</v>
      </c>
      <c r="I30" s="15">
        <v>25</v>
      </c>
      <c r="J30" s="19">
        <f t="shared" si="3"/>
        <v>1.2748597654258031</v>
      </c>
      <c r="K30" s="15">
        <v>14</v>
      </c>
      <c r="L30" s="19">
        <f t="shared" si="4"/>
        <v>0.71392146863844974</v>
      </c>
      <c r="M30" s="15">
        <v>9</v>
      </c>
      <c r="N30" s="19">
        <f t="shared" si="5"/>
        <v>0.45894951555328911</v>
      </c>
      <c r="O30" s="15">
        <v>62</v>
      </c>
      <c r="P30" s="19">
        <f t="shared" si="6"/>
        <v>3.1616522182559921</v>
      </c>
      <c r="Q30" s="88"/>
      <c r="R30" s="15">
        <f t="shared" si="7"/>
        <v>1754</v>
      </c>
      <c r="S30" s="19">
        <f t="shared" si="8"/>
        <v>89.444161142274353</v>
      </c>
      <c r="T30" s="88"/>
      <c r="U30" s="15">
        <v>1961</v>
      </c>
      <c r="V30" s="19">
        <v>100</v>
      </c>
    </row>
    <row r="31" spans="1:22" x14ac:dyDescent="0.25">
      <c r="A31" s="4" t="s">
        <v>25</v>
      </c>
      <c r="B31" s="15">
        <v>207</v>
      </c>
      <c r="C31" s="16">
        <f t="shared" si="0"/>
        <v>7.538237436270939</v>
      </c>
      <c r="D31" s="82"/>
      <c r="E31" s="15">
        <v>189</v>
      </c>
      <c r="F31" s="16">
        <f t="shared" si="1"/>
        <v>6.8827385287691181</v>
      </c>
      <c r="G31" s="15">
        <v>47</v>
      </c>
      <c r="H31" s="19">
        <f t="shared" si="2"/>
        <v>1.711580480699199</v>
      </c>
      <c r="I31" s="15">
        <v>18</v>
      </c>
      <c r="J31" s="19">
        <f t="shared" si="3"/>
        <v>0.65549890750182083</v>
      </c>
      <c r="K31" s="15">
        <v>11</v>
      </c>
      <c r="L31" s="19">
        <f t="shared" si="4"/>
        <v>0.40058266569555723</v>
      </c>
      <c r="M31" s="15">
        <v>9</v>
      </c>
      <c r="N31" s="19">
        <f t="shared" si="5"/>
        <v>0.32774945375091041</v>
      </c>
      <c r="O31" s="15">
        <v>36</v>
      </c>
      <c r="P31" s="19">
        <f t="shared" si="6"/>
        <v>1.3109978150036417</v>
      </c>
      <c r="Q31" s="88"/>
      <c r="R31" s="15">
        <f t="shared" si="7"/>
        <v>2539</v>
      </c>
      <c r="S31" s="19">
        <f t="shared" si="8"/>
        <v>92.461762563729053</v>
      </c>
      <c r="T31" s="88"/>
      <c r="U31" s="15">
        <v>2746</v>
      </c>
      <c r="V31" s="19">
        <v>100</v>
      </c>
    </row>
    <row r="32" spans="1:22" x14ac:dyDescent="0.25">
      <c r="A32" s="4" t="s">
        <v>26</v>
      </c>
      <c r="B32" s="20">
        <v>109</v>
      </c>
      <c r="C32" s="16">
        <f t="shared" si="0"/>
        <v>7.9912023460410557</v>
      </c>
      <c r="D32" s="82"/>
      <c r="E32" s="20">
        <v>104</v>
      </c>
      <c r="F32" s="16">
        <f t="shared" si="1"/>
        <v>7.6246334310850443</v>
      </c>
      <c r="G32" s="20">
        <v>47</v>
      </c>
      <c r="H32" s="19">
        <f t="shared" si="2"/>
        <v>3.4457478005865099</v>
      </c>
      <c r="I32" s="20">
        <v>11</v>
      </c>
      <c r="J32" s="19">
        <f t="shared" si="3"/>
        <v>0.80645161290322576</v>
      </c>
      <c r="K32" s="20">
        <v>4</v>
      </c>
      <c r="L32" s="19">
        <f t="shared" si="4"/>
        <v>0.2932551319648094</v>
      </c>
      <c r="M32" s="15">
        <v>2</v>
      </c>
      <c r="N32" s="19">
        <f t="shared" si="5"/>
        <v>0.1466275659824047</v>
      </c>
      <c r="O32" s="20">
        <v>19</v>
      </c>
      <c r="P32" s="19">
        <f t="shared" si="6"/>
        <v>1.3929618768328444</v>
      </c>
      <c r="Q32" s="88"/>
      <c r="R32" s="15">
        <f t="shared" si="7"/>
        <v>1255</v>
      </c>
      <c r="S32" s="19">
        <f t="shared" si="8"/>
        <v>92.008797653958936</v>
      </c>
      <c r="T32" s="88"/>
      <c r="U32" s="20">
        <v>1364</v>
      </c>
      <c r="V32" s="19">
        <v>100</v>
      </c>
    </row>
    <row r="33" spans="1:22" x14ac:dyDescent="0.25">
      <c r="A33" s="36" t="s">
        <v>27</v>
      </c>
      <c r="B33" s="17">
        <v>1009</v>
      </c>
      <c r="C33" s="18">
        <f t="shared" si="0"/>
        <v>7.8951486697965576</v>
      </c>
      <c r="D33" s="18"/>
      <c r="E33" s="17">
        <v>927</v>
      </c>
      <c r="F33" s="18">
        <f t="shared" si="1"/>
        <v>7.253521126760563</v>
      </c>
      <c r="G33" s="17">
        <v>290</v>
      </c>
      <c r="H33" s="21">
        <f t="shared" si="2"/>
        <v>2.2691705790297343</v>
      </c>
      <c r="I33" s="17">
        <v>89</v>
      </c>
      <c r="J33" s="21">
        <f t="shared" si="3"/>
        <v>0.69640062597809083</v>
      </c>
      <c r="K33" s="17">
        <v>46</v>
      </c>
      <c r="L33" s="21">
        <f t="shared" si="4"/>
        <v>0.35993740219092335</v>
      </c>
      <c r="M33" s="17">
        <v>31</v>
      </c>
      <c r="N33" s="21">
        <f t="shared" si="5"/>
        <v>0.24256651017214398</v>
      </c>
      <c r="O33" s="17">
        <v>181</v>
      </c>
      <c r="P33" s="21">
        <f t="shared" si="6"/>
        <v>1.4162754303599374</v>
      </c>
      <c r="Q33" s="21"/>
      <c r="R33" s="17">
        <f t="shared" si="7"/>
        <v>11771</v>
      </c>
      <c r="S33" s="21">
        <f t="shared" si="8"/>
        <v>92.104851330203445</v>
      </c>
      <c r="T33" s="21"/>
      <c r="U33" s="17">
        <v>12780</v>
      </c>
      <c r="V33" s="21">
        <v>100</v>
      </c>
    </row>
    <row r="34" spans="1:22" x14ac:dyDescent="0.25">
      <c r="A34" s="2" t="s">
        <v>28</v>
      </c>
    </row>
  </sheetData>
  <mergeCells count="12">
    <mergeCell ref="A2:A4"/>
    <mergeCell ref="B2:C3"/>
    <mergeCell ref="E2:P2"/>
    <mergeCell ref="R2:S3"/>
    <mergeCell ref="A1:U1"/>
    <mergeCell ref="U2:V3"/>
    <mergeCell ref="E3:F3"/>
    <mergeCell ref="G3:H3"/>
    <mergeCell ref="I3:J3"/>
    <mergeCell ref="K3:L3"/>
    <mergeCell ref="M3:N3"/>
    <mergeCell ref="O3:P3"/>
  </mergeCells>
  <pageMargins left="0.31496062992125984" right="0.11811023622047245" top="0.74803149606299213" bottom="0.74803149606299213" header="0.31496062992125984" footer="0.31496062992125984"/>
  <pageSetup scale="7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42"/>
  <sheetViews>
    <sheetView workbookViewId="0">
      <selection sqref="A1:I1"/>
    </sheetView>
  </sheetViews>
  <sheetFormatPr defaultRowHeight="15" x14ac:dyDescent="0.25"/>
  <cols>
    <col min="1" max="1" width="48.5703125" customWidth="1"/>
    <col min="7" max="7" width="10.5703125" customWidth="1"/>
    <col min="8" max="8" width="0.7109375" customWidth="1"/>
    <col min="9" max="9" width="13.5703125" customWidth="1"/>
  </cols>
  <sheetData>
    <row r="1" spans="1:19" ht="36" customHeight="1" x14ac:dyDescent="0.25">
      <c r="A1" s="216" t="s">
        <v>156</v>
      </c>
      <c r="B1" s="177"/>
      <c r="C1" s="177"/>
      <c r="D1" s="177"/>
      <c r="E1" s="177"/>
      <c r="F1" s="177"/>
      <c r="G1" s="177"/>
      <c r="H1" s="177"/>
      <c r="I1" s="177"/>
    </row>
    <row r="2" spans="1:19" x14ac:dyDescent="0.25">
      <c r="A2" s="234" t="s">
        <v>60</v>
      </c>
      <c r="B2" s="212" t="s">
        <v>136</v>
      </c>
      <c r="C2" s="212"/>
      <c r="D2" s="212"/>
      <c r="E2" s="212"/>
      <c r="F2" s="212"/>
      <c r="G2" s="212"/>
      <c r="H2" s="117"/>
      <c r="I2" s="213" t="s">
        <v>130</v>
      </c>
    </row>
    <row r="3" spans="1:19" ht="15" customHeight="1" x14ac:dyDescent="0.25">
      <c r="A3" s="235"/>
      <c r="B3" s="210" t="s">
        <v>124</v>
      </c>
      <c r="C3" s="210" t="s">
        <v>125</v>
      </c>
      <c r="D3" s="210" t="s">
        <v>129</v>
      </c>
      <c r="E3" s="210" t="s">
        <v>126</v>
      </c>
      <c r="F3" s="210" t="s">
        <v>127</v>
      </c>
      <c r="G3" s="210" t="s">
        <v>128</v>
      </c>
      <c r="H3" s="65"/>
      <c r="I3" s="214"/>
    </row>
    <row r="4" spans="1:19" x14ac:dyDescent="0.25">
      <c r="A4" s="235"/>
      <c r="B4" s="210"/>
      <c r="C4" s="210"/>
      <c r="D4" s="210"/>
      <c r="E4" s="210"/>
      <c r="F4" s="210"/>
      <c r="G4" s="210"/>
      <c r="H4" s="65"/>
      <c r="I4" s="214"/>
    </row>
    <row r="5" spans="1:19" x14ac:dyDescent="0.25">
      <c r="A5" s="236"/>
      <c r="B5" s="211"/>
      <c r="C5" s="211"/>
      <c r="D5" s="211"/>
      <c r="E5" s="211"/>
      <c r="F5" s="211"/>
      <c r="G5" s="211"/>
      <c r="H5" s="65"/>
      <c r="I5" s="215"/>
    </row>
    <row r="6" spans="1:19" x14ac:dyDescent="0.25">
      <c r="A6" s="9" t="s">
        <v>61</v>
      </c>
      <c r="B6" s="15">
        <v>7</v>
      </c>
      <c r="C6" s="15">
        <v>4</v>
      </c>
      <c r="D6" s="15">
        <v>4</v>
      </c>
      <c r="E6" s="15">
        <v>1</v>
      </c>
      <c r="F6" s="15">
        <v>1</v>
      </c>
      <c r="G6" s="15">
        <v>4</v>
      </c>
      <c r="H6" s="20"/>
      <c r="I6" s="15">
        <v>21</v>
      </c>
    </row>
    <row r="7" spans="1:19" x14ac:dyDescent="0.25">
      <c r="A7" s="9" t="s">
        <v>62</v>
      </c>
      <c r="B7" s="15">
        <v>9</v>
      </c>
      <c r="C7" s="15">
        <v>0</v>
      </c>
      <c r="D7" s="15">
        <v>6</v>
      </c>
      <c r="E7" s="15">
        <v>1</v>
      </c>
      <c r="F7" s="15">
        <v>1</v>
      </c>
      <c r="G7" s="15">
        <v>3</v>
      </c>
      <c r="H7" s="20"/>
      <c r="I7" s="15">
        <v>20</v>
      </c>
    </row>
    <row r="8" spans="1:19" x14ac:dyDescent="0.25">
      <c r="A8" s="9" t="s">
        <v>63</v>
      </c>
      <c r="B8" s="15">
        <v>10</v>
      </c>
      <c r="C8" s="15">
        <v>5</v>
      </c>
      <c r="D8" s="15">
        <v>4</v>
      </c>
      <c r="E8" s="15">
        <v>0</v>
      </c>
      <c r="F8" s="15">
        <v>1</v>
      </c>
      <c r="G8" s="15">
        <v>2</v>
      </c>
      <c r="H8" s="20"/>
      <c r="I8" s="15">
        <v>22</v>
      </c>
      <c r="S8" s="3"/>
    </row>
    <row r="9" spans="1:19" x14ac:dyDescent="0.25">
      <c r="A9" s="9" t="s">
        <v>64</v>
      </c>
      <c r="B9" s="15">
        <v>388</v>
      </c>
      <c r="C9" s="15">
        <v>106</v>
      </c>
      <c r="D9" s="15">
        <v>65</v>
      </c>
      <c r="E9" s="15">
        <v>16</v>
      </c>
      <c r="F9" s="15">
        <v>7</v>
      </c>
      <c r="G9" s="15">
        <v>7</v>
      </c>
      <c r="H9" s="20"/>
      <c r="I9" s="15">
        <v>589</v>
      </c>
      <c r="S9" s="3"/>
    </row>
    <row r="10" spans="1:19" x14ac:dyDescent="0.25">
      <c r="A10" s="9" t="s">
        <v>147</v>
      </c>
      <c r="B10" s="15">
        <v>251</v>
      </c>
      <c r="C10" s="15">
        <v>48</v>
      </c>
      <c r="D10" s="15">
        <v>18</v>
      </c>
      <c r="E10" s="15">
        <v>3</v>
      </c>
      <c r="F10" s="15">
        <v>2</v>
      </c>
      <c r="G10" s="15">
        <v>1</v>
      </c>
      <c r="H10" s="20"/>
      <c r="I10" s="15">
        <v>323</v>
      </c>
      <c r="S10" s="3"/>
    </row>
    <row r="11" spans="1:19" x14ac:dyDescent="0.25">
      <c r="A11" s="9" t="s">
        <v>148</v>
      </c>
      <c r="B11" s="15">
        <v>97</v>
      </c>
      <c r="C11" s="15">
        <v>35</v>
      </c>
      <c r="D11" s="15">
        <v>24</v>
      </c>
      <c r="E11" s="15">
        <v>11</v>
      </c>
      <c r="F11" s="15">
        <v>2</v>
      </c>
      <c r="G11" s="15">
        <v>1</v>
      </c>
      <c r="H11" s="20"/>
      <c r="I11" s="15">
        <v>170</v>
      </c>
      <c r="S11" s="3"/>
    </row>
    <row r="12" spans="1:19" x14ac:dyDescent="0.25">
      <c r="A12" s="9" t="s">
        <v>149</v>
      </c>
      <c r="B12" s="15">
        <v>40</v>
      </c>
      <c r="C12" s="15">
        <v>23</v>
      </c>
      <c r="D12" s="15">
        <v>23</v>
      </c>
      <c r="E12" s="15">
        <v>2</v>
      </c>
      <c r="F12" s="15">
        <v>3</v>
      </c>
      <c r="G12" s="15">
        <v>5</v>
      </c>
      <c r="H12" s="20"/>
      <c r="I12" s="15">
        <v>96</v>
      </c>
      <c r="S12" s="3"/>
    </row>
    <row r="13" spans="1:19" x14ac:dyDescent="0.25">
      <c r="A13" s="9" t="s">
        <v>65</v>
      </c>
      <c r="B13" s="15">
        <v>20</v>
      </c>
      <c r="C13" s="15">
        <v>6</v>
      </c>
      <c r="D13" s="15">
        <v>2</v>
      </c>
      <c r="E13" s="15">
        <v>1</v>
      </c>
      <c r="F13" s="15">
        <v>0</v>
      </c>
      <c r="G13" s="15">
        <v>1</v>
      </c>
      <c r="H13" s="20"/>
      <c r="I13" s="15">
        <v>30</v>
      </c>
    </row>
    <row r="14" spans="1:19" x14ac:dyDescent="0.25">
      <c r="A14" s="9" t="s">
        <v>66</v>
      </c>
      <c r="B14" s="15">
        <v>3</v>
      </c>
      <c r="C14" s="15">
        <v>3</v>
      </c>
      <c r="D14" s="15">
        <v>1</v>
      </c>
      <c r="E14" s="15">
        <v>0</v>
      </c>
      <c r="F14" s="15">
        <v>0</v>
      </c>
      <c r="G14" s="15">
        <v>0</v>
      </c>
      <c r="H14" s="20"/>
      <c r="I14" s="15">
        <v>7</v>
      </c>
    </row>
    <row r="15" spans="1:19" x14ac:dyDescent="0.25">
      <c r="A15" s="9" t="s">
        <v>67</v>
      </c>
      <c r="B15" s="15">
        <v>22</v>
      </c>
      <c r="C15" s="15">
        <v>11</v>
      </c>
      <c r="D15" s="15">
        <v>8</v>
      </c>
      <c r="E15" s="15">
        <v>2</v>
      </c>
      <c r="F15" s="15">
        <v>5</v>
      </c>
      <c r="G15" s="15">
        <v>17</v>
      </c>
      <c r="H15" s="20"/>
      <c r="I15" s="15">
        <v>65</v>
      </c>
    </row>
    <row r="16" spans="1:19" x14ac:dyDescent="0.25">
      <c r="A16" s="9" t="s">
        <v>68</v>
      </c>
      <c r="B16" s="15">
        <v>12</v>
      </c>
      <c r="C16" s="15">
        <v>8</v>
      </c>
      <c r="D16" s="15">
        <v>8</v>
      </c>
      <c r="E16" s="15">
        <v>3</v>
      </c>
      <c r="F16" s="15">
        <v>2</v>
      </c>
      <c r="G16" s="15">
        <v>12</v>
      </c>
      <c r="H16" s="20"/>
      <c r="I16" s="15">
        <v>45</v>
      </c>
    </row>
    <row r="17" spans="1:9" x14ac:dyDescent="0.25">
      <c r="A17" s="9" t="s">
        <v>69</v>
      </c>
      <c r="B17" s="15">
        <v>76</v>
      </c>
      <c r="C17" s="15">
        <v>16</v>
      </c>
      <c r="D17" s="15">
        <v>6</v>
      </c>
      <c r="E17" s="15">
        <v>2</v>
      </c>
      <c r="F17" s="15">
        <v>3</v>
      </c>
      <c r="G17" s="15">
        <v>2</v>
      </c>
      <c r="H17" s="20"/>
      <c r="I17" s="15">
        <v>105</v>
      </c>
    </row>
    <row r="18" spans="1:9" x14ac:dyDescent="0.25">
      <c r="A18" s="9" t="s">
        <v>70</v>
      </c>
      <c r="B18" s="15">
        <v>33</v>
      </c>
      <c r="C18" s="15">
        <v>5</v>
      </c>
      <c r="D18" s="15">
        <v>8</v>
      </c>
      <c r="E18" s="15">
        <v>1</v>
      </c>
      <c r="F18" s="15">
        <v>2</v>
      </c>
      <c r="G18" s="15">
        <v>3</v>
      </c>
      <c r="H18" s="20"/>
      <c r="I18" s="15">
        <v>52</v>
      </c>
    </row>
    <row r="19" spans="1:9" x14ac:dyDescent="0.25">
      <c r="A19" s="9" t="s">
        <v>71</v>
      </c>
      <c r="B19" s="15">
        <v>36</v>
      </c>
      <c r="C19" s="15">
        <v>10</v>
      </c>
      <c r="D19" s="15">
        <v>2</v>
      </c>
      <c r="E19" s="15">
        <v>2</v>
      </c>
      <c r="F19" s="15">
        <v>1</v>
      </c>
      <c r="G19" s="15">
        <v>2</v>
      </c>
      <c r="H19" s="20"/>
      <c r="I19" s="15">
        <v>53</v>
      </c>
    </row>
    <row r="20" spans="1:9" x14ac:dyDescent="0.25">
      <c r="A20" s="10" t="s">
        <v>45</v>
      </c>
      <c r="B20" s="17">
        <v>616</v>
      </c>
      <c r="C20" s="17">
        <v>174</v>
      </c>
      <c r="D20" s="17">
        <v>114</v>
      </c>
      <c r="E20" s="17">
        <v>29</v>
      </c>
      <c r="F20" s="17">
        <v>23</v>
      </c>
      <c r="G20" s="17">
        <v>53</v>
      </c>
      <c r="H20" s="17"/>
      <c r="I20" s="17">
        <v>1009</v>
      </c>
    </row>
    <row r="21" spans="1:9" x14ac:dyDescent="0.25">
      <c r="A21" s="44"/>
      <c r="B21" s="44"/>
      <c r="C21" s="44"/>
      <c r="D21" s="44"/>
      <c r="E21" s="44"/>
      <c r="F21" s="44"/>
      <c r="G21" s="44"/>
      <c r="H21" s="44"/>
      <c r="I21" s="44"/>
    </row>
    <row r="22" spans="1:9" ht="14.25" customHeight="1" x14ac:dyDescent="0.25">
      <c r="A22" s="45"/>
      <c r="B22" s="212" t="s">
        <v>136</v>
      </c>
      <c r="C22" s="212"/>
      <c r="D22" s="212"/>
      <c r="E22" s="212"/>
      <c r="F22" s="212"/>
      <c r="G22" s="212"/>
      <c r="H22" s="117"/>
      <c r="I22" s="213" t="s">
        <v>130</v>
      </c>
    </row>
    <row r="23" spans="1:9" x14ac:dyDescent="0.25">
      <c r="A23" s="231" t="s">
        <v>60</v>
      </c>
      <c r="B23" s="210" t="s">
        <v>124</v>
      </c>
      <c r="C23" s="210" t="s">
        <v>125</v>
      </c>
      <c r="D23" s="210" t="s">
        <v>129</v>
      </c>
      <c r="E23" s="210" t="s">
        <v>126</v>
      </c>
      <c r="F23" s="210" t="s">
        <v>127</v>
      </c>
      <c r="G23" s="210" t="s">
        <v>128</v>
      </c>
      <c r="H23" s="65"/>
      <c r="I23" s="214"/>
    </row>
    <row r="24" spans="1:9" x14ac:dyDescent="0.25">
      <c r="A24" s="232"/>
      <c r="B24" s="210"/>
      <c r="C24" s="210"/>
      <c r="D24" s="210"/>
      <c r="E24" s="210"/>
      <c r="F24" s="210"/>
      <c r="G24" s="210"/>
      <c r="H24" s="65"/>
      <c r="I24" s="214"/>
    </row>
    <row r="25" spans="1:9" x14ac:dyDescent="0.25">
      <c r="A25" s="233"/>
      <c r="B25" s="211"/>
      <c r="C25" s="211"/>
      <c r="D25" s="211"/>
      <c r="E25" s="211"/>
      <c r="F25" s="211"/>
      <c r="G25" s="211"/>
      <c r="H25" s="65"/>
      <c r="I25" s="215"/>
    </row>
    <row r="26" spans="1:9" x14ac:dyDescent="0.25">
      <c r="A26" s="9" t="s">
        <v>61</v>
      </c>
      <c r="B26" s="19">
        <f>B6/$I6*100</f>
        <v>33.333333333333329</v>
      </c>
      <c r="C26" s="19">
        <f t="shared" ref="C26:I26" si="0">C6/$I6*100</f>
        <v>19.047619047619047</v>
      </c>
      <c r="D26" s="19">
        <f t="shared" si="0"/>
        <v>19.047619047619047</v>
      </c>
      <c r="E26" s="19">
        <f t="shared" si="0"/>
        <v>4.7619047619047619</v>
      </c>
      <c r="F26" s="19">
        <f t="shared" si="0"/>
        <v>4.7619047619047619</v>
      </c>
      <c r="G26" s="19">
        <f t="shared" si="0"/>
        <v>19.047619047619047</v>
      </c>
      <c r="H26" s="88"/>
      <c r="I26" s="19">
        <f t="shared" si="0"/>
        <v>100</v>
      </c>
    </row>
    <row r="27" spans="1:9" x14ac:dyDescent="0.25">
      <c r="A27" s="9" t="s">
        <v>62</v>
      </c>
      <c r="B27" s="19">
        <f>B7/$I7*100</f>
        <v>45</v>
      </c>
      <c r="C27" s="19">
        <f t="shared" ref="C27:G29" si="1">C7/$I7*100</f>
        <v>0</v>
      </c>
      <c r="D27" s="19">
        <f t="shared" si="1"/>
        <v>30</v>
      </c>
      <c r="E27" s="19">
        <f t="shared" si="1"/>
        <v>5</v>
      </c>
      <c r="F27" s="19">
        <f t="shared" si="1"/>
        <v>5</v>
      </c>
      <c r="G27" s="19">
        <f t="shared" si="1"/>
        <v>15</v>
      </c>
      <c r="H27" s="88"/>
      <c r="I27" s="19">
        <f>I7/$I7*100</f>
        <v>100</v>
      </c>
    </row>
    <row r="28" spans="1:9" x14ac:dyDescent="0.25">
      <c r="A28" s="9" t="s">
        <v>63</v>
      </c>
      <c r="B28" s="19">
        <f>B8/$I8*100</f>
        <v>45.454545454545453</v>
      </c>
      <c r="C28" s="19">
        <f t="shared" si="1"/>
        <v>22.727272727272727</v>
      </c>
      <c r="D28" s="19">
        <f t="shared" si="1"/>
        <v>18.181818181818183</v>
      </c>
      <c r="E28" s="19">
        <f t="shared" si="1"/>
        <v>0</v>
      </c>
      <c r="F28" s="19">
        <f t="shared" si="1"/>
        <v>4.5454545454545459</v>
      </c>
      <c r="G28" s="19">
        <f t="shared" si="1"/>
        <v>9.0909090909090917</v>
      </c>
      <c r="H28" s="88"/>
      <c r="I28" s="19">
        <f>I8/$I8*100</f>
        <v>100</v>
      </c>
    </row>
    <row r="29" spans="1:9" x14ac:dyDescent="0.25">
      <c r="A29" s="9" t="s">
        <v>64</v>
      </c>
      <c r="B29" s="19">
        <f>B9/$I9*100</f>
        <v>65.874363327674018</v>
      </c>
      <c r="C29" s="19">
        <f t="shared" si="1"/>
        <v>17.996604414261462</v>
      </c>
      <c r="D29" s="19">
        <f t="shared" si="1"/>
        <v>11.03565365025467</v>
      </c>
      <c r="E29" s="19">
        <f t="shared" si="1"/>
        <v>2.7164685908319184</v>
      </c>
      <c r="F29" s="19">
        <f t="shared" si="1"/>
        <v>1.1884550084889642</v>
      </c>
      <c r="G29" s="19">
        <f t="shared" si="1"/>
        <v>1.1884550084889642</v>
      </c>
      <c r="H29" s="88"/>
      <c r="I29" s="19">
        <f>I9/$I9*100</f>
        <v>100</v>
      </c>
    </row>
    <row r="30" spans="1:9" x14ac:dyDescent="0.25">
      <c r="A30" s="9" t="s">
        <v>147</v>
      </c>
      <c r="B30" s="19">
        <v>77.708978328173373</v>
      </c>
      <c r="C30" s="19">
        <v>14.860681114551083</v>
      </c>
      <c r="D30" s="19">
        <v>5.5727554179566559</v>
      </c>
      <c r="E30" s="19">
        <v>0.92879256965944268</v>
      </c>
      <c r="F30" s="19">
        <v>0.61919504643962853</v>
      </c>
      <c r="G30" s="19">
        <v>0.30959752321981426</v>
      </c>
      <c r="H30" s="88"/>
      <c r="I30" s="19">
        <v>100</v>
      </c>
    </row>
    <row r="31" spans="1:9" x14ac:dyDescent="0.25">
      <c r="A31" s="9" t="s">
        <v>148</v>
      </c>
      <c r="B31" s="19">
        <v>57.058823529411761</v>
      </c>
      <c r="C31" s="19">
        <v>20.588235294117645</v>
      </c>
      <c r="D31" s="19">
        <v>14.117647058823529</v>
      </c>
      <c r="E31" s="19">
        <v>6.4705882352941186</v>
      </c>
      <c r="F31" s="19">
        <v>1.1764705882352942</v>
      </c>
      <c r="G31" s="19">
        <v>0.58823529411764708</v>
      </c>
      <c r="H31" s="88"/>
      <c r="I31" s="19">
        <v>100</v>
      </c>
    </row>
    <row r="32" spans="1:9" x14ac:dyDescent="0.25">
      <c r="A32" s="9" t="s">
        <v>149</v>
      </c>
      <c r="B32" s="19">
        <v>41.666666666666671</v>
      </c>
      <c r="C32" s="19">
        <v>23.958333333333336</v>
      </c>
      <c r="D32" s="19">
        <v>23.958333333333336</v>
      </c>
      <c r="E32" s="19">
        <v>2.083333333333333</v>
      </c>
      <c r="F32" s="19">
        <v>3.125</v>
      </c>
      <c r="G32" s="19">
        <v>5.2083333333333339</v>
      </c>
      <c r="H32" s="88"/>
      <c r="I32" s="19">
        <v>100</v>
      </c>
    </row>
    <row r="33" spans="1:14" x14ac:dyDescent="0.25">
      <c r="A33" s="9" t="s">
        <v>65</v>
      </c>
      <c r="B33" s="19">
        <f t="shared" ref="B33:I40" si="2">B13/$I13*100</f>
        <v>66.666666666666657</v>
      </c>
      <c r="C33" s="19">
        <f t="shared" si="2"/>
        <v>20</v>
      </c>
      <c r="D33" s="19">
        <f t="shared" si="2"/>
        <v>6.666666666666667</v>
      </c>
      <c r="E33" s="19">
        <f t="shared" si="2"/>
        <v>3.3333333333333335</v>
      </c>
      <c r="F33" s="19">
        <f t="shared" si="2"/>
        <v>0</v>
      </c>
      <c r="G33" s="19">
        <f t="shared" si="2"/>
        <v>3.3333333333333335</v>
      </c>
      <c r="H33" s="88"/>
      <c r="I33" s="19">
        <f t="shared" si="2"/>
        <v>100</v>
      </c>
    </row>
    <row r="34" spans="1:14" x14ac:dyDescent="0.25">
      <c r="A34" s="9" t="s">
        <v>66</v>
      </c>
      <c r="B34" s="19">
        <f t="shared" si="2"/>
        <v>42.857142857142854</v>
      </c>
      <c r="C34" s="19">
        <f t="shared" si="2"/>
        <v>42.857142857142854</v>
      </c>
      <c r="D34" s="19">
        <f t="shared" si="2"/>
        <v>14.285714285714285</v>
      </c>
      <c r="E34" s="19">
        <f t="shared" si="2"/>
        <v>0</v>
      </c>
      <c r="F34" s="19">
        <f t="shared" si="2"/>
        <v>0</v>
      </c>
      <c r="G34" s="19">
        <f t="shared" si="2"/>
        <v>0</v>
      </c>
      <c r="H34" s="88"/>
      <c r="I34" s="19">
        <f t="shared" si="2"/>
        <v>100</v>
      </c>
    </row>
    <row r="35" spans="1:14" x14ac:dyDescent="0.25">
      <c r="A35" s="9" t="s">
        <v>67</v>
      </c>
      <c r="B35" s="19">
        <f t="shared" si="2"/>
        <v>33.846153846153847</v>
      </c>
      <c r="C35" s="19">
        <f t="shared" si="2"/>
        <v>16.923076923076923</v>
      </c>
      <c r="D35" s="19">
        <f t="shared" si="2"/>
        <v>12.307692307692308</v>
      </c>
      <c r="E35" s="19">
        <f t="shared" si="2"/>
        <v>3.0769230769230771</v>
      </c>
      <c r="F35" s="19">
        <f t="shared" si="2"/>
        <v>7.6923076923076925</v>
      </c>
      <c r="G35" s="19">
        <f t="shared" si="2"/>
        <v>26.153846153846157</v>
      </c>
      <c r="H35" s="88"/>
      <c r="I35" s="19">
        <f t="shared" si="2"/>
        <v>100</v>
      </c>
    </row>
    <row r="36" spans="1:14" x14ac:dyDescent="0.25">
      <c r="A36" s="9" t="s">
        <v>68</v>
      </c>
      <c r="B36" s="19">
        <f t="shared" si="2"/>
        <v>26.666666666666668</v>
      </c>
      <c r="C36" s="19">
        <f t="shared" si="2"/>
        <v>17.777777777777779</v>
      </c>
      <c r="D36" s="19">
        <f t="shared" si="2"/>
        <v>17.777777777777779</v>
      </c>
      <c r="E36" s="19">
        <f t="shared" si="2"/>
        <v>6.666666666666667</v>
      </c>
      <c r="F36" s="19">
        <f t="shared" si="2"/>
        <v>4.4444444444444446</v>
      </c>
      <c r="G36" s="19">
        <f t="shared" si="2"/>
        <v>26.666666666666668</v>
      </c>
      <c r="H36" s="88"/>
      <c r="I36" s="19">
        <f t="shared" si="2"/>
        <v>100</v>
      </c>
    </row>
    <row r="37" spans="1:14" x14ac:dyDescent="0.25">
      <c r="A37" s="9" t="s">
        <v>69</v>
      </c>
      <c r="B37" s="19">
        <f t="shared" si="2"/>
        <v>72.38095238095238</v>
      </c>
      <c r="C37" s="19">
        <f t="shared" si="2"/>
        <v>15.238095238095239</v>
      </c>
      <c r="D37" s="19">
        <f t="shared" si="2"/>
        <v>5.7142857142857144</v>
      </c>
      <c r="E37" s="19">
        <f t="shared" si="2"/>
        <v>1.9047619047619049</v>
      </c>
      <c r="F37" s="19">
        <f t="shared" si="2"/>
        <v>2.8571428571428572</v>
      </c>
      <c r="G37" s="19">
        <f t="shared" si="2"/>
        <v>1.9047619047619049</v>
      </c>
      <c r="H37" s="88"/>
      <c r="I37" s="19">
        <f t="shared" si="2"/>
        <v>100</v>
      </c>
    </row>
    <row r="38" spans="1:14" x14ac:dyDescent="0.25">
      <c r="A38" s="9" t="s">
        <v>70</v>
      </c>
      <c r="B38" s="19">
        <f t="shared" si="2"/>
        <v>63.46153846153846</v>
      </c>
      <c r="C38" s="19">
        <f t="shared" si="2"/>
        <v>9.6153846153846168</v>
      </c>
      <c r="D38" s="19">
        <f t="shared" si="2"/>
        <v>15.384615384615385</v>
      </c>
      <c r="E38" s="19">
        <f t="shared" si="2"/>
        <v>1.9230769230769231</v>
      </c>
      <c r="F38" s="19">
        <f t="shared" si="2"/>
        <v>3.8461538461538463</v>
      </c>
      <c r="G38" s="19">
        <f t="shared" si="2"/>
        <v>5.7692307692307692</v>
      </c>
      <c r="H38" s="88"/>
      <c r="I38" s="19">
        <f t="shared" si="2"/>
        <v>100</v>
      </c>
    </row>
    <row r="39" spans="1:14" x14ac:dyDescent="0.25">
      <c r="A39" s="9" t="s">
        <v>71</v>
      </c>
      <c r="B39" s="19">
        <f t="shared" si="2"/>
        <v>67.924528301886795</v>
      </c>
      <c r="C39" s="19">
        <f t="shared" si="2"/>
        <v>18.867924528301888</v>
      </c>
      <c r="D39" s="19">
        <f t="shared" si="2"/>
        <v>3.7735849056603774</v>
      </c>
      <c r="E39" s="19">
        <f t="shared" si="2"/>
        <v>3.7735849056603774</v>
      </c>
      <c r="F39" s="19">
        <f t="shared" si="2"/>
        <v>1.8867924528301887</v>
      </c>
      <c r="G39" s="19">
        <f t="shared" si="2"/>
        <v>3.7735849056603774</v>
      </c>
      <c r="H39" s="88"/>
      <c r="I39" s="19">
        <f t="shared" si="2"/>
        <v>100</v>
      </c>
    </row>
    <row r="40" spans="1:14" x14ac:dyDescent="0.25">
      <c r="A40" s="10" t="s">
        <v>45</v>
      </c>
      <c r="B40" s="21">
        <f t="shared" si="2"/>
        <v>61.050545094152632</v>
      </c>
      <c r="C40" s="21">
        <f t="shared" si="2"/>
        <v>17.244796828543112</v>
      </c>
      <c r="D40" s="21">
        <f t="shared" si="2"/>
        <v>11.298315163528246</v>
      </c>
      <c r="E40" s="21">
        <f t="shared" si="2"/>
        <v>2.8741328047571852</v>
      </c>
      <c r="F40" s="21">
        <f t="shared" si="2"/>
        <v>2.2794846382556986</v>
      </c>
      <c r="G40" s="21">
        <f t="shared" si="2"/>
        <v>5.2527254707631315</v>
      </c>
      <c r="H40" s="21"/>
      <c r="I40" s="21">
        <f t="shared" si="2"/>
        <v>100</v>
      </c>
    </row>
    <row r="41" spans="1:14" x14ac:dyDescent="0.25">
      <c r="A41" s="2" t="s">
        <v>28</v>
      </c>
    </row>
    <row r="42" spans="1:14" ht="42" customHeight="1" x14ac:dyDescent="0.25">
      <c r="A42" s="146" t="s">
        <v>138</v>
      </c>
      <c r="B42" s="147"/>
      <c r="C42" s="147"/>
      <c r="D42" s="147"/>
      <c r="E42" s="147"/>
      <c r="F42" s="147"/>
      <c r="G42" s="147"/>
      <c r="H42" s="147"/>
      <c r="I42" s="147"/>
      <c r="J42" s="75"/>
      <c r="K42" s="75"/>
      <c r="L42" s="75"/>
      <c r="M42" s="75"/>
      <c r="N42" s="75"/>
    </row>
  </sheetData>
  <mergeCells count="20">
    <mergeCell ref="F3:F5"/>
    <mergeCell ref="A1:I1"/>
    <mergeCell ref="A2:A5"/>
    <mergeCell ref="A23:A25"/>
    <mergeCell ref="A42:I42"/>
    <mergeCell ref="E23:E25"/>
    <mergeCell ref="F23:F25"/>
    <mergeCell ref="G23:G25"/>
    <mergeCell ref="B2:G2"/>
    <mergeCell ref="I2:I5"/>
    <mergeCell ref="B22:G22"/>
    <mergeCell ref="I22:I25"/>
    <mergeCell ref="B23:B25"/>
    <mergeCell ref="C23:C25"/>
    <mergeCell ref="D23:D25"/>
    <mergeCell ref="G3:G5"/>
    <mergeCell ref="B3:B5"/>
    <mergeCell ref="C3:C5"/>
    <mergeCell ref="D3:D5"/>
    <mergeCell ref="E3:E5"/>
  </mergeCells>
  <pageMargins left="0.7" right="0.7" top="0.75" bottom="0.75" header="0.3" footer="0.3"/>
  <pageSetup paperSize="9" scale="73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40"/>
  <sheetViews>
    <sheetView workbookViewId="0">
      <selection sqref="A1:O1"/>
    </sheetView>
  </sheetViews>
  <sheetFormatPr defaultRowHeight="15" x14ac:dyDescent="0.25"/>
  <cols>
    <col min="1" max="1" width="29.28515625" customWidth="1"/>
    <col min="2" max="2" width="9.140625" customWidth="1"/>
    <col min="3" max="3" width="1" customWidth="1"/>
    <col min="9" max="9" width="13.85546875" customWidth="1"/>
    <col min="11" max="11" width="7.85546875" customWidth="1"/>
    <col min="12" max="12" width="0.85546875" customWidth="1"/>
    <col min="14" max="14" width="1.28515625" customWidth="1"/>
  </cols>
  <sheetData>
    <row r="1" spans="1:15" ht="36" customHeight="1" x14ac:dyDescent="0.25">
      <c r="A1" s="152" t="s">
        <v>155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</row>
    <row r="2" spans="1:15" x14ac:dyDescent="0.25">
      <c r="A2" s="237" t="s">
        <v>60</v>
      </c>
      <c r="B2" s="155" t="s">
        <v>106</v>
      </c>
      <c r="C2" s="62"/>
      <c r="D2" s="161" t="s">
        <v>107</v>
      </c>
      <c r="E2" s="161"/>
      <c r="F2" s="161"/>
      <c r="G2" s="161"/>
      <c r="H2" s="161"/>
      <c r="I2" s="161"/>
      <c r="J2" s="161"/>
      <c r="K2" s="161"/>
      <c r="L2" s="53"/>
      <c r="M2" s="155" t="s">
        <v>116</v>
      </c>
      <c r="N2" s="56"/>
      <c r="O2" s="155" t="s">
        <v>58</v>
      </c>
    </row>
    <row r="3" spans="1:15" ht="90.75" customHeight="1" x14ac:dyDescent="0.25">
      <c r="A3" s="238"/>
      <c r="B3" s="207"/>
      <c r="C3" s="114"/>
      <c r="D3" s="59" t="s">
        <v>108</v>
      </c>
      <c r="E3" s="59" t="s">
        <v>109</v>
      </c>
      <c r="F3" s="59" t="s">
        <v>110</v>
      </c>
      <c r="G3" s="59" t="s">
        <v>111</v>
      </c>
      <c r="H3" s="59" t="s">
        <v>112</v>
      </c>
      <c r="I3" s="59" t="s">
        <v>113</v>
      </c>
      <c r="J3" s="59" t="s">
        <v>114</v>
      </c>
      <c r="K3" s="59" t="s">
        <v>115</v>
      </c>
      <c r="L3" s="115"/>
      <c r="M3" s="164"/>
      <c r="N3" s="64"/>
      <c r="O3" s="164"/>
    </row>
    <row r="4" spans="1:15" x14ac:dyDescent="0.25">
      <c r="A4" s="238"/>
      <c r="B4" s="61" t="s">
        <v>34</v>
      </c>
      <c r="C4" s="77"/>
      <c r="D4" s="61" t="s">
        <v>34</v>
      </c>
      <c r="E4" s="61" t="s">
        <v>34</v>
      </c>
      <c r="F4" s="61" t="s">
        <v>34</v>
      </c>
      <c r="G4" s="61" t="s">
        <v>34</v>
      </c>
      <c r="H4" s="61" t="s">
        <v>34</v>
      </c>
      <c r="I4" s="61" t="s">
        <v>34</v>
      </c>
      <c r="J4" s="61" t="s">
        <v>34</v>
      </c>
      <c r="K4" s="61" t="s">
        <v>34</v>
      </c>
      <c r="L4" s="77"/>
      <c r="M4" s="61" t="s">
        <v>34</v>
      </c>
      <c r="N4" s="77"/>
      <c r="O4" s="61" t="s">
        <v>34</v>
      </c>
    </row>
    <row r="5" spans="1:15" x14ac:dyDescent="0.25">
      <c r="A5" s="9" t="s">
        <v>61</v>
      </c>
      <c r="B5" s="15">
        <v>14</v>
      </c>
      <c r="C5" s="20"/>
      <c r="D5" s="15">
        <v>9</v>
      </c>
      <c r="E5" s="9">
        <v>2</v>
      </c>
      <c r="F5" s="9">
        <v>8</v>
      </c>
      <c r="G5" s="32">
        <v>3</v>
      </c>
      <c r="H5" s="32">
        <v>1</v>
      </c>
      <c r="I5" s="32">
        <v>0</v>
      </c>
      <c r="J5" s="32">
        <v>0</v>
      </c>
      <c r="K5" s="9">
        <v>3</v>
      </c>
      <c r="L5" s="100"/>
      <c r="M5" s="15">
        <v>20</v>
      </c>
      <c r="N5" s="20"/>
      <c r="O5" s="15">
        <v>34</v>
      </c>
    </row>
    <row r="6" spans="1:15" x14ac:dyDescent="0.25">
      <c r="A6" s="9" t="s">
        <v>62</v>
      </c>
      <c r="B6" s="15">
        <v>13</v>
      </c>
      <c r="C6" s="20"/>
      <c r="D6" s="15">
        <v>8</v>
      </c>
      <c r="E6" s="9">
        <v>1</v>
      </c>
      <c r="F6" s="9">
        <v>5</v>
      </c>
      <c r="G6" s="32">
        <v>1</v>
      </c>
      <c r="H6" s="32">
        <v>0</v>
      </c>
      <c r="I6" s="32">
        <v>0</v>
      </c>
      <c r="J6" s="32">
        <v>0</v>
      </c>
      <c r="K6" s="9">
        <v>3</v>
      </c>
      <c r="L6" s="100"/>
      <c r="M6" s="15">
        <v>27</v>
      </c>
      <c r="N6" s="20"/>
      <c r="O6" s="15">
        <v>40</v>
      </c>
    </row>
    <row r="7" spans="1:15" x14ac:dyDescent="0.25">
      <c r="A7" s="9" t="s">
        <v>63</v>
      </c>
      <c r="B7" s="15">
        <v>11</v>
      </c>
      <c r="C7" s="20"/>
      <c r="D7" s="15">
        <v>8</v>
      </c>
      <c r="E7" s="9">
        <v>3</v>
      </c>
      <c r="F7" s="9">
        <v>6</v>
      </c>
      <c r="G7" s="32">
        <v>1</v>
      </c>
      <c r="H7" s="32">
        <v>0</v>
      </c>
      <c r="I7" s="32">
        <v>0</v>
      </c>
      <c r="J7" s="32">
        <v>0</v>
      </c>
      <c r="K7" s="9">
        <v>2</v>
      </c>
      <c r="L7" s="100"/>
      <c r="M7" s="15">
        <v>79</v>
      </c>
      <c r="N7" s="20"/>
      <c r="O7" s="15">
        <v>90</v>
      </c>
    </row>
    <row r="8" spans="1:15" x14ac:dyDescent="0.25">
      <c r="A8" s="9" t="s">
        <v>64</v>
      </c>
      <c r="B8" s="15">
        <v>428</v>
      </c>
      <c r="C8" s="20"/>
      <c r="D8" s="15">
        <v>322</v>
      </c>
      <c r="E8" s="9">
        <v>118</v>
      </c>
      <c r="F8" s="9">
        <v>246</v>
      </c>
      <c r="G8" s="32">
        <v>101</v>
      </c>
      <c r="H8" s="32">
        <v>1</v>
      </c>
      <c r="I8" s="32">
        <v>15</v>
      </c>
      <c r="J8" s="32">
        <v>12</v>
      </c>
      <c r="K8" s="9">
        <v>16</v>
      </c>
      <c r="L8" s="100"/>
      <c r="M8" s="15">
        <v>7475</v>
      </c>
      <c r="N8" s="20"/>
      <c r="O8" s="15">
        <v>7903</v>
      </c>
    </row>
    <row r="9" spans="1:15" x14ac:dyDescent="0.25">
      <c r="A9" s="9" t="s">
        <v>147</v>
      </c>
      <c r="B9" s="15">
        <v>256</v>
      </c>
      <c r="C9" s="20"/>
      <c r="D9" s="15">
        <v>203</v>
      </c>
      <c r="E9" s="9">
        <v>75</v>
      </c>
      <c r="F9" s="9">
        <v>148</v>
      </c>
      <c r="G9" s="32">
        <v>68</v>
      </c>
      <c r="H9" s="32">
        <v>1</v>
      </c>
      <c r="I9" s="32">
        <v>10</v>
      </c>
      <c r="J9" s="32">
        <v>8</v>
      </c>
      <c r="K9" s="9">
        <v>5</v>
      </c>
      <c r="L9" s="100"/>
      <c r="M9" s="15">
        <v>5276</v>
      </c>
      <c r="N9" s="20"/>
      <c r="O9" s="15">
        <v>5532</v>
      </c>
    </row>
    <row r="10" spans="1:15" x14ac:dyDescent="0.25">
      <c r="A10" s="9" t="s">
        <v>148</v>
      </c>
      <c r="B10" s="15">
        <v>114</v>
      </c>
      <c r="C10" s="20"/>
      <c r="D10" s="15">
        <v>77</v>
      </c>
      <c r="E10" s="9">
        <v>24</v>
      </c>
      <c r="F10" s="9">
        <v>65</v>
      </c>
      <c r="G10" s="32">
        <v>16</v>
      </c>
      <c r="H10" s="32">
        <v>0</v>
      </c>
      <c r="I10" s="32">
        <v>1</v>
      </c>
      <c r="J10" s="32">
        <v>2</v>
      </c>
      <c r="K10" s="9">
        <v>7</v>
      </c>
      <c r="L10" s="100"/>
      <c r="M10" s="15">
        <v>1747</v>
      </c>
      <c r="N10" s="20"/>
      <c r="O10" s="15">
        <v>1861</v>
      </c>
    </row>
    <row r="11" spans="1:15" x14ac:dyDescent="0.25">
      <c r="A11" s="9" t="s">
        <v>149</v>
      </c>
      <c r="B11" s="15">
        <v>58</v>
      </c>
      <c r="C11" s="20"/>
      <c r="D11" s="15">
        <v>42</v>
      </c>
      <c r="E11" s="9">
        <v>19</v>
      </c>
      <c r="F11" s="9">
        <v>33</v>
      </c>
      <c r="G11" s="32">
        <v>17</v>
      </c>
      <c r="H11" s="32">
        <v>0</v>
      </c>
      <c r="I11" s="32">
        <v>4</v>
      </c>
      <c r="J11" s="32">
        <v>2</v>
      </c>
      <c r="K11" s="9">
        <v>4</v>
      </c>
      <c r="L11" s="100"/>
      <c r="M11" s="15">
        <v>452</v>
      </c>
      <c r="N11" s="20"/>
      <c r="O11" s="15">
        <v>510</v>
      </c>
    </row>
    <row r="12" spans="1:15" x14ac:dyDescent="0.25">
      <c r="A12" s="9" t="s">
        <v>65</v>
      </c>
      <c r="B12" s="15">
        <v>16</v>
      </c>
      <c r="C12" s="20"/>
      <c r="D12" s="15">
        <v>12</v>
      </c>
      <c r="E12" s="9">
        <v>5</v>
      </c>
      <c r="F12" s="9">
        <v>8</v>
      </c>
      <c r="G12" s="32">
        <v>2</v>
      </c>
      <c r="H12" s="32">
        <v>0</v>
      </c>
      <c r="I12" s="32">
        <v>0</v>
      </c>
      <c r="J12" s="32">
        <v>0</v>
      </c>
      <c r="K12" s="9">
        <v>1</v>
      </c>
      <c r="L12" s="100"/>
      <c r="M12" s="15">
        <v>578</v>
      </c>
      <c r="N12" s="20"/>
      <c r="O12" s="15">
        <v>594</v>
      </c>
    </row>
    <row r="13" spans="1:15" x14ac:dyDescent="0.25">
      <c r="A13" s="9" t="s">
        <v>66</v>
      </c>
      <c r="B13" s="15">
        <v>3</v>
      </c>
      <c r="C13" s="20"/>
      <c r="D13" s="15">
        <v>2</v>
      </c>
      <c r="E13" s="9">
        <v>0</v>
      </c>
      <c r="F13" s="9">
        <v>3</v>
      </c>
      <c r="G13" s="32">
        <v>0</v>
      </c>
      <c r="H13" s="32">
        <v>0</v>
      </c>
      <c r="I13" s="32">
        <v>0</v>
      </c>
      <c r="J13" s="32">
        <v>0</v>
      </c>
      <c r="K13" s="9">
        <v>0</v>
      </c>
      <c r="L13" s="100"/>
      <c r="M13" s="15">
        <v>11</v>
      </c>
      <c r="N13" s="20"/>
      <c r="O13" s="15">
        <v>14</v>
      </c>
    </row>
    <row r="14" spans="1:15" x14ac:dyDescent="0.25">
      <c r="A14" s="9" t="s">
        <v>67</v>
      </c>
      <c r="B14" s="15">
        <v>37</v>
      </c>
      <c r="C14" s="20"/>
      <c r="D14" s="15">
        <v>21</v>
      </c>
      <c r="E14" s="9">
        <v>8</v>
      </c>
      <c r="F14" s="9">
        <v>19</v>
      </c>
      <c r="G14" s="32">
        <v>3</v>
      </c>
      <c r="H14" s="32">
        <v>0</v>
      </c>
      <c r="I14" s="32">
        <v>2</v>
      </c>
      <c r="J14" s="32">
        <v>3</v>
      </c>
      <c r="K14" s="9">
        <v>4</v>
      </c>
      <c r="L14" s="100"/>
      <c r="M14" s="15">
        <v>154</v>
      </c>
      <c r="N14" s="20"/>
      <c r="O14" s="15">
        <v>191</v>
      </c>
    </row>
    <row r="15" spans="1:15" x14ac:dyDescent="0.25">
      <c r="A15" s="9" t="s">
        <v>68</v>
      </c>
      <c r="B15" s="15">
        <v>26</v>
      </c>
      <c r="C15" s="20"/>
      <c r="D15" s="15">
        <v>18</v>
      </c>
      <c r="E15" s="9">
        <v>4</v>
      </c>
      <c r="F15" s="9">
        <v>13</v>
      </c>
      <c r="G15" s="32">
        <v>6</v>
      </c>
      <c r="H15" s="32">
        <v>0</v>
      </c>
      <c r="I15" s="32">
        <v>4</v>
      </c>
      <c r="J15" s="32">
        <v>4</v>
      </c>
      <c r="K15" s="9">
        <v>2</v>
      </c>
      <c r="L15" s="100"/>
      <c r="M15" s="15">
        <v>44</v>
      </c>
      <c r="N15" s="20"/>
      <c r="O15" s="15">
        <v>70</v>
      </c>
    </row>
    <row r="16" spans="1:15" x14ac:dyDescent="0.25">
      <c r="A16" s="9" t="s">
        <v>69</v>
      </c>
      <c r="B16" s="15">
        <v>73</v>
      </c>
      <c r="C16" s="20"/>
      <c r="D16" s="15">
        <v>49</v>
      </c>
      <c r="E16" s="9">
        <v>21</v>
      </c>
      <c r="F16" s="9">
        <v>39</v>
      </c>
      <c r="G16" s="32">
        <v>18</v>
      </c>
      <c r="H16" s="32">
        <v>2</v>
      </c>
      <c r="I16" s="32">
        <v>4</v>
      </c>
      <c r="J16" s="32">
        <v>6</v>
      </c>
      <c r="K16" s="9">
        <v>6</v>
      </c>
      <c r="L16" s="100"/>
      <c r="M16" s="15">
        <v>2304</v>
      </c>
      <c r="N16" s="20"/>
      <c r="O16" s="15">
        <v>2377</v>
      </c>
    </row>
    <row r="17" spans="1:15" x14ac:dyDescent="0.25">
      <c r="A17" s="9" t="s">
        <v>70</v>
      </c>
      <c r="B17" s="15">
        <v>38</v>
      </c>
      <c r="C17" s="20"/>
      <c r="D17" s="15">
        <v>28</v>
      </c>
      <c r="E17" s="9">
        <v>9</v>
      </c>
      <c r="F17" s="9">
        <v>21</v>
      </c>
      <c r="G17" s="32">
        <v>6</v>
      </c>
      <c r="H17" s="32">
        <v>1</v>
      </c>
      <c r="I17" s="32">
        <v>0</v>
      </c>
      <c r="J17" s="32">
        <v>0</v>
      </c>
      <c r="K17" s="9">
        <v>4</v>
      </c>
      <c r="L17" s="100"/>
      <c r="M17" s="15">
        <v>558</v>
      </c>
      <c r="N17" s="20"/>
      <c r="O17" s="15">
        <v>596</v>
      </c>
    </row>
    <row r="18" spans="1:15" x14ac:dyDescent="0.25">
      <c r="A18" s="9" t="s">
        <v>71</v>
      </c>
      <c r="B18" s="15">
        <v>36</v>
      </c>
      <c r="C18" s="20"/>
      <c r="D18" s="15">
        <v>29</v>
      </c>
      <c r="E18" s="9">
        <v>7</v>
      </c>
      <c r="F18" s="9">
        <v>20</v>
      </c>
      <c r="G18" s="32">
        <v>8</v>
      </c>
      <c r="H18" s="32">
        <v>0</v>
      </c>
      <c r="I18" s="32">
        <v>2</v>
      </c>
      <c r="J18" s="32">
        <v>0</v>
      </c>
      <c r="K18" s="9">
        <v>1</v>
      </c>
      <c r="L18" s="100"/>
      <c r="M18" s="15">
        <v>835</v>
      </c>
      <c r="N18" s="20"/>
      <c r="O18" s="15">
        <v>871</v>
      </c>
    </row>
    <row r="19" spans="1:15" x14ac:dyDescent="0.25">
      <c r="A19" s="10" t="s">
        <v>45</v>
      </c>
      <c r="B19" s="17">
        <v>695</v>
      </c>
      <c r="C19" s="17"/>
      <c r="D19" s="17">
        <v>506</v>
      </c>
      <c r="E19" s="10">
        <v>178</v>
      </c>
      <c r="F19" s="10">
        <v>388</v>
      </c>
      <c r="G19" s="33">
        <v>149</v>
      </c>
      <c r="H19" s="33">
        <v>5</v>
      </c>
      <c r="I19" s="33">
        <v>27</v>
      </c>
      <c r="J19" s="33">
        <v>25</v>
      </c>
      <c r="K19" s="10">
        <v>42</v>
      </c>
      <c r="L19" s="10"/>
      <c r="M19" s="17">
        <v>12085</v>
      </c>
      <c r="N19" s="17"/>
      <c r="O19" s="17">
        <v>12780</v>
      </c>
    </row>
    <row r="20" spans="1:15" ht="10.5" customHeight="1" x14ac:dyDescent="0.25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</row>
    <row r="21" spans="1:15" x14ac:dyDescent="0.25">
      <c r="A21" s="237" t="s">
        <v>60</v>
      </c>
      <c r="B21" s="155" t="s">
        <v>106</v>
      </c>
      <c r="C21" s="62"/>
      <c r="D21" s="161" t="s">
        <v>107</v>
      </c>
      <c r="E21" s="161"/>
      <c r="F21" s="161"/>
      <c r="G21" s="161"/>
      <c r="H21" s="161"/>
      <c r="I21" s="161"/>
      <c r="J21" s="161"/>
      <c r="K21" s="161"/>
      <c r="L21" s="53"/>
      <c r="M21" s="155" t="s">
        <v>116</v>
      </c>
      <c r="N21" s="56"/>
      <c r="O21" s="155" t="s">
        <v>58</v>
      </c>
    </row>
    <row r="22" spans="1:15" ht="72" x14ac:dyDescent="0.25">
      <c r="A22" s="238"/>
      <c r="B22" s="207"/>
      <c r="C22" s="114"/>
      <c r="D22" s="59" t="s">
        <v>108</v>
      </c>
      <c r="E22" s="59" t="s">
        <v>109</v>
      </c>
      <c r="F22" s="59" t="s">
        <v>110</v>
      </c>
      <c r="G22" s="59" t="s">
        <v>111</v>
      </c>
      <c r="H22" s="59" t="s">
        <v>112</v>
      </c>
      <c r="I22" s="59" t="s">
        <v>113</v>
      </c>
      <c r="J22" s="59" t="s">
        <v>114</v>
      </c>
      <c r="K22" s="59" t="s">
        <v>115</v>
      </c>
      <c r="L22" s="115"/>
      <c r="M22" s="164"/>
      <c r="N22" s="64"/>
      <c r="O22" s="164"/>
    </row>
    <row r="23" spans="1:15" x14ac:dyDescent="0.25">
      <c r="A23" s="238"/>
      <c r="B23" s="61" t="s">
        <v>35</v>
      </c>
      <c r="C23" s="77"/>
      <c r="D23" s="61" t="s">
        <v>35</v>
      </c>
      <c r="E23" s="61" t="s">
        <v>35</v>
      </c>
      <c r="F23" s="61" t="s">
        <v>35</v>
      </c>
      <c r="G23" s="61" t="s">
        <v>35</v>
      </c>
      <c r="H23" s="61" t="s">
        <v>35</v>
      </c>
      <c r="I23" s="61" t="s">
        <v>35</v>
      </c>
      <c r="J23" s="61" t="s">
        <v>35</v>
      </c>
      <c r="K23" s="61" t="s">
        <v>35</v>
      </c>
      <c r="L23" s="77"/>
      <c r="M23" s="61" t="s">
        <v>35</v>
      </c>
      <c r="N23" s="77"/>
      <c r="O23" s="61" t="s">
        <v>35</v>
      </c>
    </row>
    <row r="24" spans="1:15" ht="19.5" x14ac:dyDescent="0.25">
      <c r="A24" s="23" t="s">
        <v>61</v>
      </c>
      <c r="B24" s="16">
        <v>41.17647058823529</v>
      </c>
      <c r="C24" s="16"/>
      <c r="D24" s="16">
        <v>26.47058823529412</v>
      </c>
      <c r="E24" s="16">
        <v>5.8823529411764701</v>
      </c>
      <c r="F24" s="16">
        <v>23.52941176470588</v>
      </c>
      <c r="G24" s="16">
        <v>8.8235294117647065</v>
      </c>
      <c r="H24" s="16">
        <v>2.9411764705882351</v>
      </c>
      <c r="I24" s="16">
        <v>0</v>
      </c>
      <c r="J24" s="16">
        <v>0</v>
      </c>
      <c r="K24" s="16">
        <v>8.8235294117647065</v>
      </c>
      <c r="L24" s="16"/>
      <c r="M24" s="16">
        <v>58.82352941176471</v>
      </c>
      <c r="N24" s="82"/>
      <c r="O24" s="16">
        <v>100</v>
      </c>
    </row>
    <row r="25" spans="1:15" x14ac:dyDescent="0.25">
      <c r="A25" s="9" t="s">
        <v>62</v>
      </c>
      <c r="B25" s="16">
        <v>32.5</v>
      </c>
      <c r="C25" s="16"/>
      <c r="D25" s="16">
        <v>20</v>
      </c>
      <c r="E25" s="16">
        <v>2.5</v>
      </c>
      <c r="F25" s="16">
        <v>12.5</v>
      </c>
      <c r="G25" s="16">
        <v>2.5</v>
      </c>
      <c r="H25" s="16">
        <v>0</v>
      </c>
      <c r="I25" s="16">
        <v>0</v>
      </c>
      <c r="J25" s="16">
        <v>0</v>
      </c>
      <c r="K25" s="16">
        <v>7.5</v>
      </c>
      <c r="L25" s="16"/>
      <c r="M25" s="16">
        <v>67.5</v>
      </c>
      <c r="N25" s="82"/>
      <c r="O25" s="16">
        <v>100</v>
      </c>
    </row>
    <row r="26" spans="1:15" x14ac:dyDescent="0.25">
      <c r="A26" s="9" t="s">
        <v>63</v>
      </c>
      <c r="B26" s="16">
        <v>12.222222222222221</v>
      </c>
      <c r="C26" s="16"/>
      <c r="D26" s="16">
        <v>8.8888888888888893</v>
      </c>
      <c r="E26" s="16">
        <v>3.3333333333333335</v>
      </c>
      <c r="F26" s="16">
        <v>6.666666666666667</v>
      </c>
      <c r="G26" s="16">
        <v>1.1111111111111112</v>
      </c>
      <c r="H26" s="16">
        <v>0</v>
      </c>
      <c r="I26" s="16">
        <v>0</v>
      </c>
      <c r="J26" s="16">
        <v>0</v>
      </c>
      <c r="K26" s="16">
        <v>2.2222222222222223</v>
      </c>
      <c r="L26" s="16"/>
      <c r="M26" s="16">
        <v>87.777777777777771</v>
      </c>
      <c r="N26" s="82"/>
      <c r="O26" s="16">
        <v>100</v>
      </c>
    </row>
    <row r="27" spans="1:15" x14ac:dyDescent="0.25">
      <c r="A27" s="9" t="s">
        <v>64</v>
      </c>
      <c r="B27" s="16">
        <v>5.4156649373655572</v>
      </c>
      <c r="C27" s="16"/>
      <c r="D27" s="16">
        <v>4.0744021257750225</v>
      </c>
      <c r="E27" s="16">
        <v>1.4931038846007845</v>
      </c>
      <c r="F27" s="16">
        <v>3.1127419967101102</v>
      </c>
      <c r="G27" s="16">
        <v>1.2779956978362645</v>
      </c>
      <c r="H27" s="16">
        <v>1.2653422750854106E-2</v>
      </c>
      <c r="I27" s="16">
        <v>0.18980134126281159</v>
      </c>
      <c r="J27" s="16">
        <v>0.15184107301024927</v>
      </c>
      <c r="K27" s="16">
        <v>0.20245476401366569</v>
      </c>
      <c r="L27" s="16"/>
      <c r="M27" s="16">
        <v>94.584335062634437</v>
      </c>
      <c r="N27" s="82"/>
      <c r="O27" s="16">
        <v>100</v>
      </c>
    </row>
    <row r="28" spans="1:15" x14ac:dyDescent="0.25">
      <c r="A28" s="9" t="s">
        <v>147</v>
      </c>
      <c r="B28" s="16">
        <v>4.6276211135213305</v>
      </c>
      <c r="C28" s="16"/>
      <c r="D28" s="16">
        <v>3.6695589298626174</v>
      </c>
      <c r="E28" s="16">
        <v>1.3557483731019524</v>
      </c>
      <c r="F28" s="16">
        <v>2.6753434562545189</v>
      </c>
      <c r="G28" s="16">
        <v>1.2292118582791034</v>
      </c>
      <c r="H28" s="16">
        <v>1.8076644974692697E-2</v>
      </c>
      <c r="I28" s="16">
        <v>0.18076644974692696</v>
      </c>
      <c r="J28" s="16">
        <v>0.14461315979754158</v>
      </c>
      <c r="K28" s="16">
        <v>9.038322487346348E-2</v>
      </c>
      <c r="L28" s="16"/>
      <c r="M28" s="16">
        <v>95.372378886478671</v>
      </c>
      <c r="N28" s="16"/>
      <c r="O28" s="16">
        <v>100</v>
      </c>
    </row>
    <row r="29" spans="1:15" x14ac:dyDescent="0.25">
      <c r="A29" s="9" t="s">
        <v>148</v>
      </c>
      <c r="B29" s="16">
        <v>6.1257388500806016</v>
      </c>
      <c r="C29" s="16"/>
      <c r="D29" s="16">
        <v>4.1375604513702315</v>
      </c>
      <c r="E29" s="16">
        <v>1.2896292315959161</v>
      </c>
      <c r="F29" s="16">
        <v>3.4927458355722729</v>
      </c>
      <c r="G29" s="16">
        <v>0.85975282106394413</v>
      </c>
      <c r="H29" s="16">
        <v>0</v>
      </c>
      <c r="I29" s="16">
        <v>5.3734551316496508E-2</v>
      </c>
      <c r="J29" s="16">
        <v>0.10746910263299302</v>
      </c>
      <c r="K29" s="16">
        <v>0.37614185921547555</v>
      </c>
      <c r="L29" s="16"/>
      <c r="M29" s="16">
        <v>93.874261149919406</v>
      </c>
      <c r="N29" s="16"/>
      <c r="O29" s="16">
        <v>100</v>
      </c>
    </row>
    <row r="30" spans="1:15" x14ac:dyDescent="0.25">
      <c r="A30" s="9" t="s">
        <v>149</v>
      </c>
      <c r="B30" s="16">
        <v>11.372549019607844</v>
      </c>
      <c r="C30" s="16"/>
      <c r="D30" s="16">
        <v>8.235294117647058</v>
      </c>
      <c r="E30" s="16">
        <v>3.7254901960784315</v>
      </c>
      <c r="F30" s="16">
        <v>6.4705882352941186</v>
      </c>
      <c r="G30" s="16">
        <v>3.3333333333333335</v>
      </c>
      <c r="H30" s="16">
        <v>0</v>
      </c>
      <c r="I30" s="16">
        <v>0.78431372549019607</v>
      </c>
      <c r="J30" s="16">
        <v>0.39215686274509803</v>
      </c>
      <c r="K30" s="16">
        <v>0.78431372549019607</v>
      </c>
      <c r="L30" s="16"/>
      <c r="M30" s="16">
        <v>88.627450980392155</v>
      </c>
      <c r="N30" s="16"/>
      <c r="O30" s="16">
        <v>100</v>
      </c>
    </row>
    <row r="31" spans="1:15" x14ac:dyDescent="0.25">
      <c r="A31" s="9" t="s">
        <v>65</v>
      </c>
      <c r="B31" s="16">
        <v>2.6936026936026933</v>
      </c>
      <c r="C31" s="16"/>
      <c r="D31" s="16">
        <v>2.0202020202020203</v>
      </c>
      <c r="E31" s="16">
        <v>0.84175084175084169</v>
      </c>
      <c r="F31" s="16">
        <v>1.3468013468013467</v>
      </c>
      <c r="G31" s="16">
        <v>0.33670033670033667</v>
      </c>
      <c r="H31" s="16">
        <v>0</v>
      </c>
      <c r="I31" s="16">
        <v>0</v>
      </c>
      <c r="J31" s="16">
        <v>0</v>
      </c>
      <c r="K31" s="16">
        <v>0.16835016835016833</v>
      </c>
      <c r="L31" s="16"/>
      <c r="M31" s="16">
        <v>97.306397306397301</v>
      </c>
      <c r="N31" s="82"/>
      <c r="O31" s="16">
        <v>100</v>
      </c>
    </row>
    <row r="32" spans="1:15" x14ac:dyDescent="0.25">
      <c r="A32" s="9" t="s">
        <v>66</v>
      </c>
      <c r="B32" s="16">
        <v>21.428571428571427</v>
      </c>
      <c r="C32" s="16"/>
      <c r="D32" s="16">
        <v>14.285714285714285</v>
      </c>
      <c r="E32" s="16">
        <v>0</v>
      </c>
      <c r="F32" s="16">
        <v>21.428571428571427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/>
      <c r="M32" s="16">
        <v>78.571428571428569</v>
      </c>
      <c r="N32" s="82"/>
      <c r="O32" s="16">
        <v>100</v>
      </c>
    </row>
    <row r="33" spans="1:19" x14ac:dyDescent="0.25">
      <c r="A33" s="9" t="s">
        <v>67</v>
      </c>
      <c r="B33" s="16">
        <v>19.3717277486911</v>
      </c>
      <c r="C33" s="16"/>
      <c r="D33" s="16">
        <v>10.99476439790576</v>
      </c>
      <c r="E33" s="16">
        <v>4.1884816753926701</v>
      </c>
      <c r="F33" s="16">
        <v>9.9476439790575917</v>
      </c>
      <c r="G33" s="16">
        <v>1.5706806282722512</v>
      </c>
      <c r="H33" s="16">
        <v>0</v>
      </c>
      <c r="I33" s="16">
        <v>1.0471204188481675</v>
      </c>
      <c r="J33" s="16">
        <v>1.5706806282722512</v>
      </c>
      <c r="K33" s="16">
        <v>2.0942408376963351</v>
      </c>
      <c r="L33" s="16"/>
      <c r="M33" s="16">
        <v>80.6282722513089</v>
      </c>
      <c r="N33" s="82"/>
      <c r="O33" s="16">
        <v>100</v>
      </c>
    </row>
    <row r="34" spans="1:19" x14ac:dyDescent="0.25">
      <c r="A34" s="9" t="s">
        <v>68</v>
      </c>
      <c r="B34" s="16">
        <v>37.142857142857146</v>
      </c>
      <c r="C34" s="16"/>
      <c r="D34" s="16">
        <v>25.714285714285712</v>
      </c>
      <c r="E34" s="16">
        <v>5.7142857142857144</v>
      </c>
      <c r="F34" s="16">
        <v>18.571428571428573</v>
      </c>
      <c r="G34" s="16">
        <v>8.5714285714285712</v>
      </c>
      <c r="H34" s="16">
        <v>0</v>
      </c>
      <c r="I34" s="16">
        <v>5.7142857142857144</v>
      </c>
      <c r="J34" s="16">
        <v>5.7142857142857144</v>
      </c>
      <c r="K34" s="16">
        <v>2.8571428571428572</v>
      </c>
      <c r="L34" s="16"/>
      <c r="M34" s="16">
        <v>62.857142857142854</v>
      </c>
      <c r="N34" s="82"/>
      <c r="O34" s="16">
        <v>100</v>
      </c>
    </row>
    <row r="35" spans="1:19" x14ac:dyDescent="0.25">
      <c r="A35" s="9" t="s">
        <v>69</v>
      </c>
      <c r="B35" s="16">
        <v>3.0710980227177114</v>
      </c>
      <c r="C35" s="16"/>
      <c r="D35" s="16">
        <v>2.0614219604543544</v>
      </c>
      <c r="E35" s="16">
        <v>0.88346655448043754</v>
      </c>
      <c r="F35" s="16">
        <v>1.6407236011779556</v>
      </c>
      <c r="G35" s="16">
        <v>0.75725704669751792</v>
      </c>
      <c r="H35" s="16">
        <v>8.4139671855279763E-2</v>
      </c>
      <c r="I35" s="16">
        <v>0.16827934371055953</v>
      </c>
      <c r="J35" s="16">
        <v>0.25241901556583929</v>
      </c>
      <c r="K35" s="16">
        <v>0.25241901556583929</v>
      </c>
      <c r="L35" s="16"/>
      <c r="M35" s="16">
        <v>96.928901977282294</v>
      </c>
      <c r="N35" s="82"/>
      <c r="O35" s="16">
        <v>100</v>
      </c>
    </row>
    <row r="36" spans="1:19" x14ac:dyDescent="0.25">
      <c r="A36" s="9" t="s">
        <v>70</v>
      </c>
      <c r="B36" s="16">
        <v>6.375838926174497</v>
      </c>
      <c r="C36" s="16"/>
      <c r="D36" s="16">
        <v>4.6979865771812079</v>
      </c>
      <c r="E36" s="16">
        <v>1.5100671140939599</v>
      </c>
      <c r="F36" s="16">
        <v>3.523489932885906</v>
      </c>
      <c r="G36" s="16">
        <v>1.006711409395973</v>
      </c>
      <c r="H36" s="16">
        <v>0.16778523489932887</v>
      </c>
      <c r="I36" s="16">
        <v>0</v>
      </c>
      <c r="J36" s="16">
        <v>0</v>
      </c>
      <c r="K36" s="16">
        <v>0.67114093959731547</v>
      </c>
      <c r="L36" s="16"/>
      <c r="M36" s="16">
        <v>93.624161073825505</v>
      </c>
      <c r="N36" s="82"/>
      <c r="O36" s="16">
        <v>100</v>
      </c>
    </row>
    <row r="37" spans="1:19" x14ac:dyDescent="0.25">
      <c r="A37" s="9" t="s">
        <v>71</v>
      </c>
      <c r="B37" s="16">
        <v>4.1331802525832382</v>
      </c>
      <c r="C37" s="16"/>
      <c r="D37" s="16">
        <v>3.3295063145809412</v>
      </c>
      <c r="E37" s="16">
        <v>0.80367393800229625</v>
      </c>
      <c r="F37" s="16">
        <v>2.2962112514351323</v>
      </c>
      <c r="G37" s="16">
        <v>0.91848450057405284</v>
      </c>
      <c r="H37" s="16">
        <v>0</v>
      </c>
      <c r="I37" s="16">
        <v>0.22962112514351321</v>
      </c>
      <c r="J37" s="16">
        <v>0</v>
      </c>
      <c r="K37" s="16">
        <v>0.11481056257175661</v>
      </c>
      <c r="L37" s="16"/>
      <c r="M37" s="16">
        <v>95.86681974741677</v>
      </c>
      <c r="N37" s="82"/>
      <c r="O37" s="16">
        <v>100</v>
      </c>
    </row>
    <row r="38" spans="1:19" x14ac:dyDescent="0.25">
      <c r="A38" s="10" t="s">
        <v>45</v>
      </c>
      <c r="B38" s="18">
        <v>5.4381846635367763</v>
      </c>
      <c r="C38" s="18"/>
      <c r="D38" s="18">
        <v>3.9593114241001564</v>
      </c>
      <c r="E38" s="18">
        <v>1.3928012519561817</v>
      </c>
      <c r="F38" s="18">
        <v>3.0359937402190922</v>
      </c>
      <c r="G38" s="18">
        <v>1.1658841940532081</v>
      </c>
      <c r="H38" s="18">
        <v>3.912363067292645E-2</v>
      </c>
      <c r="I38" s="18">
        <v>0.21126760563380279</v>
      </c>
      <c r="J38" s="18">
        <v>0.19561815336463223</v>
      </c>
      <c r="K38" s="18">
        <v>0.32863849765258213</v>
      </c>
      <c r="L38" s="18"/>
      <c r="M38" s="18">
        <v>94.561815336463226</v>
      </c>
      <c r="N38" s="18"/>
      <c r="O38" s="18">
        <v>100</v>
      </c>
    </row>
    <row r="39" spans="1:19" ht="13.5" customHeight="1" x14ac:dyDescent="0.25">
      <c r="A39" s="2" t="s">
        <v>28</v>
      </c>
    </row>
    <row r="40" spans="1:19" ht="43.5" customHeight="1" x14ac:dyDescent="0.25">
      <c r="A40" s="146" t="s">
        <v>138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57"/>
      <c r="Q40" s="57"/>
      <c r="R40" s="57"/>
      <c r="S40" s="57"/>
    </row>
  </sheetData>
  <mergeCells count="12">
    <mergeCell ref="A40:O40"/>
    <mergeCell ref="A1:O1"/>
    <mergeCell ref="B2:B3"/>
    <mergeCell ref="A21:A23"/>
    <mergeCell ref="B21:B22"/>
    <mergeCell ref="A2:A4"/>
    <mergeCell ref="M2:M3"/>
    <mergeCell ref="O2:O3"/>
    <mergeCell ref="D2:K2"/>
    <mergeCell ref="O21:O22"/>
    <mergeCell ref="D21:K21"/>
    <mergeCell ref="M21:M22"/>
  </mergeCells>
  <pageMargins left="0.31496062992125984" right="0.31496062992125984" top="0.74803149606299213" bottom="0.74803149606299213" header="0.31496062992125984" footer="0.31496062992125984"/>
  <pageSetup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A36"/>
  <sheetViews>
    <sheetView workbookViewId="0">
      <selection sqref="A1:Z1"/>
    </sheetView>
  </sheetViews>
  <sheetFormatPr defaultRowHeight="15" x14ac:dyDescent="0.25"/>
  <cols>
    <col min="1" max="1" width="18.5703125" customWidth="1"/>
    <col min="2" max="2" width="7.28515625" customWidth="1"/>
    <col min="3" max="3" width="7" customWidth="1"/>
    <col min="4" max="4" width="1.42578125" customWidth="1"/>
    <col min="5" max="5" width="9.5703125" bestFit="1" customWidth="1"/>
    <col min="6" max="6" width="8.7109375" customWidth="1"/>
    <col min="7" max="7" width="8.28515625" customWidth="1"/>
    <col min="8" max="12" width="9.28515625" bestFit="1" customWidth="1"/>
    <col min="13" max="13" width="7.5703125" customWidth="1"/>
    <col min="14" max="14" width="7.85546875" customWidth="1"/>
    <col min="15" max="19" width="9.28515625" bestFit="1" customWidth="1"/>
    <col min="20" max="20" width="9.140625" customWidth="1"/>
    <col min="21" max="21" width="1.140625" customWidth="1"/>
    <col min="22" max="22" width="7.7109375" customWidth="1"/>
    <col min="23" max="23" width="7.42578125" customWidth="1"/>
    <col min="24" max="24" width="1.140625" customWidth="1"/>
    <col min="25" max="25" width="7.42578125" customWidth="1"/>
    <col min="26" max="26" width="6.85546875" customWidth="1"/>
  </cols>
  <sheetData>
    <row r="1" spans="1:27" ht="21.75" customHeight="1" x14ac:dyDescent="0.25">
      <c r="A1" s="217" t="s">
        <v>154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</row>
    <row r="2" spans="1:27" ht="15" customHeight="1" x14ac:dyDescent="0.25">
      <c r="A2" s="165" t="s">
        <v>139</v>
      </c>
      <c r="B2" s="155" t="s">
        <v>106</v>
      </c>
      <c r="C2" s="173"/>
      <c r="D2" s="81"/>
      <c r="E2" s="161" t="s">
        <v>107</v>
      </c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53"/>
      <c r="V2" s="155" t="s">
        <v>116</v>
      </c>
      <c r="W2" s="155"/>
      <c r="X2" s="56"/>
      <c r="Y2" s="155" t="s">
        <v>58</v>
      </c>
      <c r="Z2" s="156"/>
    </row>
    <row r="3" spans="1:27" ht="45" customHeight="1" x14ac:dyDescent="0.25">
      <c r="A3" s="166"/>
      <c r="B3" s="164"/>
      <c r="C3" s="160"/>
      <c r="D3" s="54"/>
      <c r="E3" s="188" t="s">
        <v>108</v>
      </c>
      <c r="F3" s="188"/>
      <c r="G3" s="188" t="s">
        <v>109</v>
      </c>
      <c r="H3" s="188"/>
      <c r="I3" s="188" t="s">
        <v>110</v>
      </c>
      <c r="J3" s="188"/>
      <c r="K3" s="188" t="s">
        <v>111</v>
      </c>
      <c r="L3" s="188"/>
      <c r="M3" s="188" t="s">
        <v>112</v>
      </c>
      <c r="N3" s="188"/>
      <c r="O3" s="188" t="s">
        <v>113</v>
      </c>
      <c r="P3" s="188"/>
      <c r="Q3" s="188" t="s">
        <v>114</v>
      </c>
      <c r="R3" s="188"/>
      <c r="S3" s="188" t="s">
        <v>115</v>
      </c>
      <c r="T3" s="188"/>
      <c r="U3" s="96"/>
      <c r="V3" s="164"/>
      <c r="W3" s="164"/>
      <c r="X3" s="64"/>
      <c r="Y3" s="164"/>
      <c r="Z3" s="157"/>
    </row>
    <row r="4" spans="1:27" x14ac:dyDescent="0.25">
      <c r="A4" s="220"/>
      <c r="B4" s="61" t="s">
        <v>34</v>
      </c>
      <c r="C4" s="61" t="s">
        <v>35</v>
      </c>
      <c r="D4" s="77"/>
      <c r="E4" s="61" t="s">
        <v>34</v>
      </c>
      <c r="F4" s="61" t="s">
        <v>35</v>
      </c>
      <c r="G4" s="61" t="s">
        <v>34</v>
      </c>
      <c r="H4" s="61" t="s">
        <v>35</v>
      </c>
      <c r="I4" s="61" t="s">
        <v>34</v>
      </c>
      <c r="J4" s="61" t="s">
        <v>35</v>
      </c>
      <c r="K4" s="61" t="s">
        <v>34</v>
      </c>
      <c r="L4" s="61" t="s">
        <v>35</v>
      </c>
      <c r="M4" s="61" t="s">
        <v>34</v>
      </c>
      <c r="N4" s="61" t="s">
        <v>35</v>
      </c>
      <c r="O4" s="61" t="s">
        <v>34</v>
      </c>
      <c r="P4" s="61" t="s">
        <v>35</v>
      </c>
      <c r="Q4" s="61" t="s">
        <v>34</v>
      </c>
      <c r="R4" s="61" t="s">
        <v>35</v>
      </c>
      <c r="S4" s="61" t="s">
        <v>34</v>
      </c>
      <c r="T4" s="61" t="s">
        <v>35</v>
      </c>
      <c r="U4" s="77"/>
      <c r="V4" s="61" t="s">
        <v>34</v>
      </c>
      <c r="W4" s="8" t="s">
        <v>35</v>
      </c>
      <c r="X4" s="77"/>
      <c r="Y4" s="8" t="s">
        <v>34</v>
      </c>
      <c r="Z4" s="8" t="s">
        <v>35</v>
      </c>
    </row>
    <row r="5" spans="1:27" x14ac:dyDescent="0.25">
      <c r="A5" s="34" t="s">
        <v>0</v>
      </c>
      <c r="B5" s="23">
        <v>78</v>
      </c>
      <c r="C5" s="38">
        <f>B5/Y5*100</f>
        <v>4.7416413373860182</v>
      </c>
      <c r="D5" s="118"/>
      <c r="E5" s="23">
        <v>56</v>
      </c>
      <c r="F5" s="38">
        <f>E5/Y5*100</f>
        <v>3.4042553191489362</v>
      </c>
      <c r="G5" s="23">
        <v>19</v>
      </c>
      <c r="H5" s="38">
        <f>G5/Y5*100</f>
        <v>1.1550151975683891</v>
      </c>
      <c r="I5" s="23">
        <v>47</v>
      </c>
      <c r="J5" s="38">
        <f>I5/Y5*100</f>
        <v>2.8571428571428572</v>
      </c>
      <c r="K5" s="23">
        <v>16</v>
      </c>
      <c r="L5" s="38">
        <f>K5/Y5*100</f>
        <v>0.97264437689969607</v>
      </c>
      <c r="M5" s="23">
        <v>0</v>
      </c>
      <c r="N5" s="38">
        <f>M5/Y5*100</f>
        <v>0</v>
      </c>
      <c r="O5" s="23">
        <v>2</v>
      </c>
      <c r="P5" s="38">
        <f>O5/Y5*100</f>
        <v>0.12158054711246201</v>
      </c>
      <c r="Q5" s="23">
        <v>3</v>
      </c>
      <c r="R5" s="38">
        <f>Q5/Y5*100</f>
        <v>0.18237082066869301</v>
      </c>
      <c r="S5" s="23">
        <v>17</v>
      </c>
      <c r="T5" s="16">
        <f>S5/Y5*100</f>
        <v>1.0334346504559271</v>
      </c>
      <c r="U5" s="82"/>
      <c r="V5" s="15">
        <f>Y5-B5</f>
        <v>1567</v>
      </c>
      <c r="W5" s="16">
        <f>V5/Y5*100</f>
        <v>95.258358662613986</v>
      </c>
      <c r="X5" s="82"/>
      <c r="Y5" s="15">
        <v>1645</v>
      </c>
      <c r="Z5" s="16">
        <f>Y5/Y5*100</f>
        <v>100</v>
      </c>
      <c r="AA5" s="37"/>
    </row>
    <row r="6" spans="1:27" x14ac:dyDescent="0.25">
      <c r="A6" s="4" t="s">
        <v>1</v>
      </c>
      <c r="B6" s="23">
        <v>5</v>
      </c>
      <c r="C6" s="38">
        <f t="shared" ref="C6:C33" si="0">B6/Y6*100</f>
        <v>4.032258064516129</v>
      </c>
      <c r="D6" s="118"/>
      <c r="E6" s="23">
        <v>3</v>
      </c>
      <c r="F6" s="38">
        <f t="shared" ref="F6:F33" si="1">E6/Y6*100</f>
        <v>2.4193548387096775</v>
      </c>
      <c r="G6" s="23">
        <v>1</v>
      </c>
      <c r="H6" s="38">
        <f t="shared" ref="H6:H33" si="2">G6/Y6*100</f>
        <v>0.80645161290322576</v>
      </c>
      <c r="I6" s="23">
        <v>2</v>
      </c>
      <c r="J6" s="38">
        <f t="shared" ref="J6:J33" si="3">I6/Y6*100</f>
        <v>1.6129032258064515</v>
      </c>
      <c r="K6" s="23">
        <v>0</v>
      </c>
      <c r="L6" s="38">
        <f t="shared" ref="L6:L33" si="4">K6/Y6*100</f>
        <v>0</v>
      </c>
      <c r="M6" s="23">
        <v>0</v>
      </c>
      <c r="N6" s="38">
        <f t="shared" ref="N6:N33" si="5">M6/Y6*100</f>
        <v>0</v>
      </c>
      <c r="O6" s="23">
        <v>0</v>
      </c>
      <c r="P6" s="38">
        <f t="shared" ref="P6:P33" si="6">O6/Y6*100</f>
        <v>0</v>
      </c>
      <c r="Q6" s="23">
        <v>0</v>
      </c>
      <c r="R6" s="38">
        <f t="shared" ref="R6:R33" si="7">Q6/Y6*100</f>
        <v>0</v>
      </c>
      <c r="S6" s="23">
        <v>0</v>
      </c>
      <c r="T6" s="16">
        <f t="shared" ref="T6:T33" si="8">S6/Y6*100</f>
        <v>0</v>
      </c>
      <c r="U6" s="82"/>
      <c r="V6" s="15">
        <f t="shared" ref="V6:V33" si="9">Y6-B6</f>
        <v>119</v>
      </c>
      <c r="W6" s="16">
        <f t="shared" ref="W6:W33" si="10">V6/Y6*100</f>
        <v>95.967741935483872</v>
      </c>
      <c r="X6" s="82"/>
      <c r="Y6" s="15">
        <v>124</v>
      </c>
      <c r="Z6" s="16">
        <f t="shared" ref="Z6:Z33" si="11">Y6/Y6*100</f>
        <v>100</v>
      </c>
    </row>
    <row r="7" spans="1:27" x14ac:dyDescent="0.25">
      <c r="A7" s="4" t="s">
        <v>2</v>
      </c>
      <c r="B7" s="23">
        <v>18</v>
      </c>
      <c r="C7" s="38">
        <f t="shared" si="0"/>
        <v>4.7120418848167542</v>
      </c>
      <c r="D7" s="118"/>
      <c r="E7" s="23">
        <v>13</v>
      </c>
      <c r="F7" s="38">
        <f t="shared" si="1"/>
        <v>3.4031413612565444</v>
      </c>
      <c r="G7" s="23">
        <v>4</v>
      </c>
      <c r="H7" s="38">
        <f t="shared" si="2"/>
        <v>1.0471204188481675</v>
      </c>
      <c r="I7" s="23">
        <v>7</v>
      </c>
      <c r="J7" s="38">
        <f t="shared" si="3"/>
        <v>1.832460732984293</v>
      </c>
      <c r="K7" s="23">
        <v>2</v>
      </c>
      <c r="L7" s="38">
        <f t="shared" si="4"/>
        <v>0.52356020942408377</v>
      </c>
      <c r="M7" s="23">
        <v>0</v>
      </c>
      <c r="N7" s="38">
        <f t="shared" si="5"/>
        <v>0</v>
      </c>
      <c r="O7" s="23">
        <v>0</v>
      </c>
      <c r="P7" s="38">
        <f t="shared" si="6"/>
        <v>0</v>
      </c>
      <c r="Q7" s="23">
        <v>0</v>
      </c>
      <c r="R7" s="38">
        <f t="shared" si="7"/>
        <v>0</v>
      </c>
      <c r="S7" s="23">
        <v>1</v>
      </c>
      <c r="T7" s="16">
        <f t="shared" si="8"/>
        <v>0.26178010471204188</v>
      </c>
      <c r="U7" s="82"/>
      <c r="V7" s="15">
        <f t="shared" si="9"/>
        <v>364</v>
      </c>
      <c r="W7" s="16">
        <f t="shared" si="10"/>
        <v>95.287958115183244</v>
      </c>
      <c r="X7" s="82"/>
      <c r="Y7" s="15">
        <v>382</v>
      </c>
      <c r="Z7" s="16">
        <f t="shared" si="11"/>
        <v>100</v>
      </c>
    </row>
    <row r="8" spans="1:27" x14ac:dyDescent="0.25">
      <c r="A8" s="4" t="s">
        <v>3</v>
      </c>
      <c r="B8" s="23">
        <v>104</v>
      </c>
      <c r="C8" s="38">
        <f t="shared" si="0"/>
        <v>5.0855745721271388</v>
      </c>
      <c r="D8" s="118"/>
      <c r="E8" s="23">
        <v>81</v>
      </c>
      <c r="F8" s="38">
        <f t="shared" si="1"/>
        <v>3.9608801955990218</v>
      </c>
      <c r="G8" s="23">
        <v>24</v>
      </c>
      <c r="H8" s="38">
        <f t="shared" si="2"/>
        <v>1.1735941320293399</v>
      </c>
      <c r="I8" s="23">
        <v>42</v>
      </c>
      <c r="J8" s="38">
        <f t="shared" si="3"/>
        <v>2.0537897310513449</v>
      </c>
      <c r="K8" s="23">
        <v>16</v>
      </c>
      <c r="L8" s="38">
        <f t="shared" si="4"/>
        <v>0.78239608801955984</v>
      </c>
      <c r="M8" s="23">
        <v>0</v>
      </c>
      <c r="N8" s="38">
        <f t="shared" si="5"/>
        <v>0</v>
      </c>
      <c r="O8" s="23">
        <v>6</v>
      </c>
      <c r="P8" s="38">
        <f t="shared" si="6"/>
        <v>0.29339853300733498</v>
      </c>
      <c r="Q8" s="23">
        <v>2</v>
      </c>
      <c r="R8" s="38">
        <f t="shared" si="7"/>
        <v>9.779951100244498E-2</v>
      </c>
      <c r="S8" s="23">
        <v>27</v>
      </c>
      <c r="T8" s="16">
        <f t="shared" si="8"/>
        <v>1.3202933985330072</v>
      </c>
      <c r="U8" s="82"/>
      <c r="V8" s="15">
        <f t="shared" si="9"/>
        <v>1941</v>
      </c>
      <c r="W8" s="16">
        <f t="shared" si="10"/>
        <v>94.914425427872857</v>
      </c>
      <c r="X8" s="82"/>
      <c r="Y8" s="15">
        <v>2045</v>
      </c>
      <c r="Z8" s="16">
        <f t="shared" si="11"/>
        <v>100</v>
      </c>
    </row>
    <row r="9" spans="1:27" x14ac:dyDescent="0.25">
      <c r="A9" s="4" t="s">
        <v>4</v>
      </c>
      <c r="B9" s="23">
        <v>11</v>
      </c>
      <c r="C9" s="38">
        <f t="shared" si="0"/>
        <v>2.19560878243513</v>
      </c>
      <c r="D9" s="118"/>
      <c r="E9" s="23">
        <v>1</v>
      </c>
      <c r="F9" s="38">
        <f t="shared" si="1"/>
        <v>0.19960079840319359</v>
      </c>
      <c r="G9" s="23">
        <f t="shared" ref="G9:X9" si="12">G11+G10</f>
        <v>0</v>
      </c>
      <c r="H9" s="38">
        <f t="shared" si="2"/>
        <v>0</v>
      </c>
      <c r="I9" s="23">
        <f t="shared" si="12"/>
        <v>4</v>
      </c>
      <c r="J9" s="38">
        <f t="shared" si="3"/>
        <v>0.79840319361277434</v>
      </c>
      <c r="K9" s="23">
        <f t="shared" si="12"/>
        <v>2</v>
      </c>
      <c r="L9" s="38">
        <f t="shared" si="4"/>
        <v>0.39920159680638717</v>
      </c>
      <c r="M9" s="23">
        <f t="shared" si="12"/>
        <v>0</v>
      </c>
      <c r="N9" s="38">
        <f t="shared" si="5"/>
        <v>0</v>
      </c>
      <c r="O9" s="23">
        <v>0</v>
      </c>
      <c r="P9" s="38">
        <f t="shared" si="6"/>
        <v>0</v>
      </c>
      <c r="Q9" s="23">
        <f t="shared" si="12"/>
        <v>0</v>
      </c>
      <c r="R9" s="38">
        <f t="shared" si="7"/>
        <v>0</v>
      </c>
      <c r="S9" s="23">
        <f t="shared" si="12"/>
        <v>2</v>
      </c>
      <c r="T9" s="16">
        <f t="shared" si="8"/>
        <v>0.39920159680638717</v>
      </c>
      <c r="U9" s="23">
        <f t="shared" si="12"/>
        <v>0</v>
      </c>
      <c r="V9" s="15">
        <f t="shared" si="9"/>
        <v>490</v>
      </c>
      <c r="W9" s="16">
        <f t="shared" si="10"/>
        <v>97.80439121756487</v>
      </c>
      <c r="X9" s="23">
        <f t="shared" si="12"/>
        <v>0</v>
      </c>
      <c r="Y9" s="23">
        <v>501</v>
      </c>
      <c r="Z9" s="16">
        <f t="shared" si="11"/>
        <v>100</v>
      </c>
    </row>
    <row r="10" spans="1:27" x14ac:dyDescent="0.25">
      <c r="A10" s="35" t="s">
        <v>5</v>
      </c>
      <c r="B10" s="23">
        <v>5</v>
      </c>
      <c r="C10" s="38">
        <f t="shared" si="0"/>
        <v>2.3364485981308412</v>
      </c>
      <c r="D10" s="118"/>
      <c r="E10" s="23">
        <v>5</v>
      </c>
      <c r="F10" s="38">
        <f t="shared" si="1"/>
        <v>2.3364485981308412</v>
      </c>
      <c r="G10" s="23">
        <v>0</v>
      </c>
      <c r="H10" s="38">
        <f t="shared" si="2"/>
        <v>0</v>
      </c>
      <c r="I10" s="23">
        <v>1</v>
      </c>
      <c r="J10" s="38">
        <f t="shared" si="3"/>
        <v>0.46728971962616817</v>
      </c>
      <c r="K10" s="23">
        <v>1</v>
      </c>
      <c r="L10" s="38">
        <f t="shared" si="4"/>
        <v>0.46728971962616817</v>
      </c>
      <c r="M10" s="23">
        <v>0</v>
      </c>
      <c r="N10" s="38">
        <f t="shared" si="5"/>
        <v>0</v>
      </c>
      <c r="O10" s="137">
        <v>0</v>
      </c>
      <c r="P10" s="38">
        <f t="shared" si="6"/>
        <v>0</v>
      </c>
      <c r="Q10" s="23">
        <v>0</v>
      </c>
      <c r="R10" s="38">
        <f t="shared" si="7"/>
        <v>0</v>
      </c>
      <c r="S10" s="23">
        <v>0</v>
      </c>
      <c r="T10" s="16">
        <f t="shared" si="8"/>
        <v>0</v>
      </c>
      <c r="U10" s="82"/>
      <c r="V10" s="15">
        <f t="shared" si="9"/>
        <v>209</v>
      </c>
      <c r="W10" s="16">
        <f t="shared" si="10"/>
        <v>97.663551401869171</v>
      </c>
      <c r="X10" s="82"/>
      <c r="Y10" s="15">
        <v>214</v>
      </c>
      <c r="Z10" s="16">
        <f t="shared" si="11"/>
        <v>100</v>
      </c>
    </row>
    <row r="11" spans="1:27" x14ac:dyDescent="0.25">
      <c r="A11" s="35" t="s">
        <v>6</v>
      </c>
      <c r="B11" s="23">
        <v>6</v>
      </c>
      <c r="C11" s="38">
        <f t="shared" si="0"/>
        <v>2.0905923344947737</v>
      </c>
      <c r="D11" s="118"/>
      <c r="E11" s="23">
        <v>5</v>
      </c>
      <c r="F11" s="38">
        <f t="shared" si="1"/>
        <v>1.7421602787456445</v>
      </c>
      <c r="G11" s="23">
        <v>0</v>
      </c>
      <c r="H11" s="38">
        <f t="shared" si="2"/>
        <v>0</v>
      </c>
      <c r="I11" s="23">
        <v>3</v>
      </c>
      <c r="J11" s="38">
        <f t="shared" si="3"/>
        <v>1.0452961672473868</v>
      </c>
      <c r="K11" s="23">
        <v>1</v>
      </c>
      <c r="L11" s="38">
        <f t="shared" si="4"/>
        <v>0.34843205574912894</v>
      </c>
      <c r="M11" s="23">
        <v>0</v>
      </c>
      <c r="N11" s="38">
        <f t="shared" si="5"/>
        <v>0</v>
      </c>
      <c r="O11" s="23">
        <v>0</v>
      </c>
      <c r="P11" s="38">
        <f t="shared" si="6"/>
        <v>0</v>
      </c>
      <c r="Q11" s="23">
        <v>0</v>
      </c>
      <c r="R11" s="38">
        <f t="shared" si="7"/>
        <v>0</v>
      </c>
      <c r="S11" s="23">
        <v>2</v>
      </c>
      <c r="T11" s="16">
        <f t="shared" si="8"/>
        <v>0.69686411149825789</v>
      </c>
      <c r="U11" s="82"/>
      <c r="V11" s="15">
        <f t="shared" si="9"/>
        <v>281</v>
      </c>
      <c r="W11" s="16">
        <f t="shared" si="10"/>
        <v>97.909407665505228</v>
      </c>
      <c r="X11" s="82"/>
      <c r="Y11" s="15">
        <v>287</v>
      </c>
      <c r="Z11" s="16">
        <f t="shared" si="11"/>
        <v>100</v>
      </c>
    </row>
    <row r="12" spans="1:27" x14ac:dyDescent="0.25">
      <c r="A12" s="4" t="s">
        <v>7</v>
      </c>
      <c r="B12" s="23">
        <v>33</v>
      </c>
      <c r="C12" s="38">
        <f t="shared" si="0"/>
        <v>3.4339229968782519</v>
      </c>
      <c r="D12" s="118"/>
      <c r="E12" s="23">
        <v>26</v>
      </c>
      <c r="F12" s="38">
        <f t="shared" si="1"/>
        <v>2.7055150884495318</v>
      </c>
      <c r="G12" s="23">
        <v>10</v>
      </c>
      <c r="H12" s="38">
        <f t="shared" si="2"/>
        <v>1.0405827263267431</v>
      </c>
      <c r="I12" s="23">
        <v>14</v>
      </c>
      <c r="J12" s="38">
        <f t="shared" si="3"/>
        <v>1.4568158168574401</v>
      </c>
      <c r="K12" s="23">
        <v>4</v>
      </c>
      <c r="L12" s="38">
        <f t="shared" si="4"/>
        <v>0.41623309053069724</v>
      </c>
      <c r="M12" s="23">
        <v>0</v>
      </c>
      <c r="N12" s="38">
        <f t="shared" si="5"/>
        <v>0</v>
      </c>
      <c r="O12" s="23">
        <v>1</v>
      </c>
      <c r="P12" s="38">
        <f t="shared" si="6"/>
        <v>0.10405827263267431</v>
      </c>
      <c r="Q12" s="23">
        <v>1</v>
      </c>
      <c r="R12" s="38">
        <f t="shared" si="7"/>
        <v>0.10405827263267431</v>
      </c>
      <c r="S12" s="23">
        <v>5</v>
      </c>
      <c r="T12" s="16">
        <f t="shared" si="8"/>
        <v>0.52029136316337155</v>
      </c>
      <c r="U12" s="82"/>
      <c r="V12" s="15">
        <f t="shared" si="9"/>
        <v>928</v>
      </c>
      <c r="W12" s="16">
        <f t="shared" si="10"/>
        <v>96.566077003121748</v>
      </c>
      <c r="X12" s="82"/>
      <c r="Y12" s="15">
        <v>961</v>
      </c>
      <c r="Z12" s="16">
        <f t="shared" si="11"/>
        <v>100</v>
      </c>
    </row>
    <row r="13" spans="1:27" x14ac:dyDescent="0.25">
      <c r="A13" s="4" t="s">
        <v>8</v>
      </c>
      <c r="B13" s="23">
        <v>12</v>
      </c>
      <c r="C13" s="38">
        <f t="shared" si="0"/>
        <v>3.183023872679045</v>
      </c>
      <c r="D13" s="118"/>
      <c r="E13" s="23">
        <v>9</v>
      </c>
      <c r="F13" s="38">
        <f t="shared" si="1"/>
        <v>2.3872679045092835</v>
      </c>
      <c r="G13" s="23">
        <v>3</v>
      </c>
      <c r="H13" s="38">
        <f t="shared" si="2"/>
        <v>0.79575596816976124</v>
      </c>
      <c r="I13" s="23">
        <v>4</v>
      </c>
      <c r="J13" s="38">
        <f t="shared" si="3"/>
        <v>1.0610079575596816</v>
      </c>
      <c r="K13" s="23">
        <v>0</v>
      </c>
      <c r="L13" s="38">
        <f t="shared" si="4"/>
        <v>0</v>
      </c>
      <c r="M13" s="23">
        <v>0</v>
      </c>
      <c r="N13" s="38">
        <f t="shared" si="5"/>
        <v>0</v>
      </c>
      <c r="O13" s="23">
        <v>1</v>
      </c>
      <c r="P13" s="38">
        <f t="shared" si="6"/>
        <v>0.2652519893899204</v>
      </c>
      <c r="Q13" s="23">
        <v>0</v>
      </c>
      <c r="R13" s="38">
        <f t="shared" si="7"/>
        <v>0</v>
      </c>
      <c r="S13" s="23">
        <v>2</v>
      </c>
      <c r="T13" s="16">
        <f t="shared" si="8"/>
        <v>0.53050397877984079</v>
      </c>
      <c r="U13" s="82"/>
      <c r="V13" s="15">
        <f t="shared" si="9"/>
        <v>365</v>
      </c>
      <c r="W13" s="16">
        <f t="shared" si="10"/>
        <v>96.816976127320956</v>
      </c>
      <c r="X13" s="82"/>
      <c r="Y13" s="15">
        <v>377</v>
      </c>
      <c r="Z13" s="16">
        <f t="shared" si="11"/>
        <v>100</v>
      </c>
    </row>
    <row r="14" spans="1:27" x14ac:dyDescent="0.25">
      <c r="A14" s="4" t="s">
        <v>9</v>
      </c>
      <c r="B14" s="23">
        <v>41</v>
      </c>
      <c r="C14" s="38">
        <f t="shared" si="0"/>
        <v>6.0830860534124627</v>
      </c>
      <c r="D14" s="118"/>
      <c r="E14" s="23">
        <v>32</v>
      </c>
      <c r="F14" s="38">
        <f t="shared" si="1"/>
        <v>4.7477744807121667</v>
      </c>
      <c r="G14" s="23">
        <v>9</v>
      </c>
      <c r="H14" s="38">
        <f t="shared" si="2"/>
        <v>1.3353115727002967</v>
      </c>
      <c r="I14" s="23">
        <v>20</v>
      </c>
      <c r="J14" s="38">
        <f t="shared" si="3"/>
        <v>2.9673590504451042</v>
      </c>
      <c r="K14" s="23">
        <v>3</v>
      </c>
      <c r="L14" s="38">
        <f t="shared" si="4"/>
        <v>0.44510385756676557</v>
      </c>
      <c r="M14" s="23">
        <v>0</v>
      </c>
      <c r="N14" s="38">
        <f t="shared" si="5"/>
        <v>0</v>
      </c>
      <c r="O14" s="23">
        <v>0</v>
      </c>
      <c r="P14" s="38">
        <f t="shared" si="6"/>
        <v>0</v>
      </c>
      <c r="Q14" s="23">
        <v>0</v>
      </c>
      <c r="R14" s="38">
        <f t="shared" si="7"/>
        <v>0</v>
      </c>
      <c r="S14" s="23">
        <v>6</v>
      </c>
      <c r="T14" s="16">
        <f t="shared" si="8"/>
        <v>0.89020771513353114</v>
      </c>
      <c r="U14" s="82"/>
      <c r="V14" s="15">
        <f t="shared" si="9"/>
        <v>633</v>
      </c>
      <c r="W14" s="16">
        <f t="shared" si="10"/>
        <v>93.916913946587528</v>
      </c>
      <c r="X14" s="82"/>
      <c r="Y14" s="15">
        <v>674</v>
      </c>
      <c r="Z14" s="16">
        <f t="shared" si="11"/>
        <v>100</v>
      </c>
    </row>
    <row r="15" spans="1:27" x14ac:dyDescent="0.25">
      <c r="A15" s="4" t="s">
        <v>10</v>
      </c>
      <c r="B15" s="23">
        <v>45</v>
      </c>
      <c r="C15" s="38">
        <f t="shared" si="0"/>
        <v>7.6923076923076925</v>
      </c>
      <c r="D15" s="118"/>
      <c r="E15" s="23">
        <v>30</v>
      </c>
      <c r="F15" s="38">
        <f t="shared" si="1"/>
        <v>5.1282051282051277</v>
      </c>
      <c r="G15" s="23">
        <v>9</v>
      </c>
      <c r="H15" s="38">
        <f t="shared" si="2"/>
        <v>1.5384615384615385</v>
      </c>
      <c r="I15" s="23">
        <v>24</v>
      </c>
      <c r="J15" s="38">
        <f t="shared" si="3"/>
        <v>4.1025641025641022</v>
      </c>
      <c r="K15" s="23">
        <v>8</v>
      </c>
      <c r="L15" s="38">
        <f t="shared" si="4"/>
        <v>1.3675213675213675</v>
      </c>
      <c r="M15" s="23">
        <v>0</v>
      </c>
      <c r="N15" s="38">
        <f t="shared" si="5"/>
        <v>0</v>
      </c>
      <c r="O15" s="23">
        <v>2</v>
      </c>
      <c r="P15" s="38">
        <f t="shared" si="6"/>
        <v>0.34188034188034189</v>
      </c>
      <c r="Q15" s="23">
        <v>4</v>
      </c>
      <c r="R15" s="38">
        <f t="shared" si="7"/>
        <v>0.68376068376068377</v>
      </c>
      <c r="S15" s="23">
        <v>6</v>
      </c>
      <c r="T15" s="16">
        <f t="shared" si="8"/>
        <v>1.0256410256410255</v>
      </c>
      <c r="U15" s="82"/>
      <c r="V15" s="15">
        <f t="shared" si="9"/>
        <v>540</v>
      </c>
      <c r="W15" s="16">
        <f t="shared" si="10"/>
        <v>92.307692307692307</v>
      </c>
      <c r="X15" s="82"/>
      <c r="Y15" s="15">
        <v>585</v>
      </c>
      <c r="Z15" s="16">
        <f t="shared" si="11"/>
        <v>100</v>
      </c>
    </row>
    <row r="16" spans="1:27" x14ac:dyDescent="0.25">
      <c r="A16" s="4" t="s">
        <v>11</v>
      </c>
      <c r="B16" s="23">
        <v>7</v>
      </c>
      <c r="C16" s="38">
        <f t="shared" si="0"/>
        <v>4.0229885057471266</v>
      </c>
      <c r="D16" s="118"/>
      <c r="E16" s="23">
        <v>5</v>
      </c>
      <c r="F16" s="38">
        <f t="shared" si="1"/>
        <v>2.8735632183908044</v>
      </c>
      <c r="G16" s="23">
        <v>3</v>
      </c>
      <c r="H16" s="38">
        <f t="shared" si="2"/>
        <v>1.7241379310344827</v>
      </c>
      <c r="I16" s="23">
        <v>3</v>
      </c>
      <c r="J16" s="38">
        <f t="shared" si="3"/>
        <v>1.7241379310344827</v>
      </c>
      <c r="K16" s="23">
        <v>2</v>
      </c>
      <c r="L16" s="38">
        <f t="shared" si="4"/>
        <v>1.1494252873563218</v>
      </c>
      <c r="M16" s="23">
        <v>0</v>
      </c>
      <c r="N16" s="38">
        <f t="shared" si="5"/>
        <v>0</v>
      </c>
      <c r="O16" s="23">
        <v>2</v>
      </c>
      <c r="P16" s="38">
        <f t="shared" si="6"/>
        <v>1.1494252873563218</v>
      </c>
      <c r="Q16" s="23">
        <v>2</v>
      </c>
      <c r="R16" s="38">
        <f t="shared" si="7"/>
        <v>1.1494252873563218</v>
      </c>
      <c r="S16" s="23">
        <v>2</v>
      </c>
      <c r="T16" s="16">
        <f t="shared" si="8"/>
        <v>1.1494252873563218</v>
      </c>
      <c r="U16" s="82"/>
      <c r="V16" s="15">
        <f t="shared" si="9"/>
        <v>167</v>
      </c>
      <c r="W16" s="16">
        <f t="shared" si="10"/>
        <v>95.977011494252878</v>
      </c>
      <c r="X16" s="82"/>
      <c r="Y16" s="15">
        <v>174</v>
      </c>
      <c r="Z16" s="16">
        <f t="shared" si="11"/>
        <v>100</v>
      </c>
    </row>
    <row r="17" spans="1:26" x14ac:dyDescent="0.25">
      <c r="A17" s="4" t="s">
        <v>12</v>
      </c>
      <c r="B17" s="23">
        <v>17</v>
      </c>
      <c r="C17" s="38">
        <f t="shared" si="0"/>
        <v>4.3147208121827409</v>
      </c>
      <c r="D17" s="118"/>
      <c r="E17" s="23">
        <v>11</v>
      </c>
      <c r="F17" s="38">
        <f t="shared" si="1"/>
        <v>2.7918781725888326</v>
      </c>
      <c r="G17" s="23">
        <v>5</v>
      </c>
      <c r="H17" s="38">
        <f t="shared" si="2"/>
        <v>1.2690355329949239</v>
      </c>
      <c r="I17" s="23">
        <v>13</v>
      </c>
      <c r="J17" s="38">
        <f t="shared" si="3"/>
        <v>3.2994923857868024</v>
      </c>
      <c r="K17" s="23">
        <v>3</v>
      </c>
      <c r="L17" s="38">
        <f t="shared" si="4"/>
        <v>0.76142131979695438</v>
      </c>
      <c r="M17" s="23">
        <v>0</v>
      </c>
      <c r="N17" s="38">
        <f t="shared" si="5"/>
        <v>0</v>
      </c>
      <c r="O17" s="23">
        <v>2</v>
      </c>
      <c r="P17" s="38">
        <f t="shared" si="6"/>
        <v>0.50761421319796951</v>
      </c>
      <c r="Q17" s="23">
        <v>0</v>
      </c>
      <c r="R17" s="38">
        <f t="shared" si="7"/>
        <v>0</v>
      </c>
      <c r="S17" s="23">
        <v>1</v>
      </c>
      <c r="T17" s="16">
        <f t="shared" si="8"/>
        <v>0.25380710659898476</v>
      </c>
      <c r="U17" s="82"/>
      <c r="V17" s="15">
        <f t="shared" si="9"/>
        <v>377</v>
      </c>
      <c r="W17" s="16">
        <f t="shared" si="10"/>
        <v>95.685279187817258</v>
      </c>
      <c r="X17" s="82"/>
      <c r="Y17" s="15">
        <v>394</v>
      </c>
      <c r="Z17" s="16">
        <f t="shared" si="11"/>
        <v>100</v>
      </c>
    </row>
    <row r="18" spans="1:26" x14ac:dyDescent="0.25">
      <c r="A18" s="4" t="s">
        <v>13</v>
      </c>
      <c r="B18" s="23">
        <v>81</v>
      </c>
      <c r="C18" s="38">
        <f t="shared" si="0"/>
        <v>10.024752475247526</v>
      </c>
      <c r="D18" s="118"/>
      <c r="E18" s="23">
        <v>55</v>
      </c>
      <c r="F18" s="38">
        <f t="shared" si="1"/>
        <v>6.8069306930693072</v>
      </c>
      <c r="G18" s="23">
        <v>23</v>
      </c>
      <c r="H18" s="38">
        <f t="shared" si="2"/>
        <v>2.8465346534653468</v>
      </c>
      <c r="I18" s="23">
        <v>52</v>
      </c>
      <c r="J18" s="38">
        <f t="shared" si="3"/>
        <v>6.435643564356436</v>
      </c>
      <c r="K18" s="23">
        <v>20</v>
      </c>
      <c r="L18" s="38">
        <f t="shared" si="4"/>
        <v>2.4752475247524752</v>
      </c>
      <c r="M18" s="23">
        <v>3</v>
      </c>
      <c r="N18" s="38">
        <f t="shared" si="5"/>
        <v>0.37128712871287128</v>
      </c>
      <c r="O18" s="23">
        <v>3</v>
      </c>
      <c r="P18" s="38">
        <f t="shared" si="6"/>
        <v>0.37128712871287128</v>
      </c>
      <c r="Q18" s="23">
        <v>4</v>
      </c>
      <c r="R18" s="38">
        <f t="shared" si="7"/>
        <v>0.49504950495049505</v>
      </c>
      <c r="S18" s="23">
        <v>21</v>
      </c>
      <c r="T18" s="16">
        <f t="shared" si="8"/>
        <v>2.5990099009900991</v>
      </c>
      <c r="U18" s="82"/>
      <c r="V18" s="15">
        <f t="shared" si="9"/>
        <v>727</v>
      </c>
      <c r="W18" s="16">
        <f t="shared" si="10"/>
        <v>89.975247524752476</v>
      </c>
      <c r="X18" s="82"/>
      <c r="Y18" s="15">
        <v>808</v>
      </c>
      <c r="Z18" s="16">
        <f t="shared" si="11"/>
        <v>100</v>
      </c>
    </row>
    <row r="19" spans="1:26" x14ac:dyDescent="0.25">
      <c r="A19" s="4" t="s">
        <v>14</v>
      </c>
      <c r="B19" s="23">
        <v>18</v>
      </c>
      <c r="C19" s="38">
        <f t="shared" si="0"/>
        <v>3.9130434782608701</v>
      </c>
      <c r="D19" s="118"/>
      <c r="E19" s="23">
        <v>13</v>
      </c>
      <c r="F19" s="38">
        <f t="shared" si="1"/>
        <v>2.8260869565217392</v>
      </c>
      <c r="G19" s="23">
        <v>4</v>
      </c>
      <c r="H19" s="38">
        <f t="shared" si="2"/>
        <v>0.86956521739130432</v>
      </c>
      <c r="I19" s="23">
        <v>11</v>
      </c>
      <c r="J19" s="38">
        <f t="shared" si="3"/>
        <v>2.3913043478260869</v>
      </c>
      <c r="K19" s="23">
        <v>3</v>
      </c>
      <c r="L19" s="38">
        <f t="shared" si="4"/>
        <v>0.65217391304347827</v>
      </c>
      <c r="M19" s="23">
        <v>0</v>
      </c>
      <c r="N19" s="38">
        <f t="shared" si="5"/>
        <v>0</v>
      </c>
      <c r="O19" s="23">
        <v>1</v>
      </c>
      <c r="P19" s="38">
        <f t="shared" si="6"/>
        <v>0.21739130434782608</v>
      </c>
      <c r="Q19" s="23">
        <v>1</v>
      </c>
      <c r="R19" s="38">
        <f t="shared" si="7"/>
        <v>0.21739130434782608</v>
      </c>
      <c r="S19" s="23">
        <v>3</v>
      </c>
      <c r="T19" s="16">
        <f t="shared" si="8"/>
        <v>0.65217391304347827</v>
      </c>
      <c r="U19" s="82"/>
      <c r="V19" s="15">
        <f t="shared" si="9"/>
        <v>442</v>
      </c>
      <c r="W19" s="16">
        <f t="shared" si="10"/>
        <v>96.086956521739125</v>
      </c>
      <c r="X19" s="82"/>
      <c r="Y19" s="15">
        <v>460</v>
      </c>
      <c r="Z19" s="16">
        <f t="shared" si="11"/>
        <v>100</v>
      </c>
    </row>
    <row r="20" spans="1:26" x14ac:dyDescent="0.25">
      <c r="A20" s="4" t="s">
        <v>15</v>
      </c>
      <c r="B20" s="23">
        <v>9</v>
      </c>
      <c r="C20" s="38">
        <f t="shared" si="0"/>
        <v>4.1474654377880187</v>
      </c>
      <c r="D20" s="118"/>
      <c r="E20" s="23">
        <v>6</v>
      </c>
      <c r="F20" s="38">
        <f t="shared" si="1"/>
        <v>2.7649769585253456</v>
      </c>
      <c r="G20" s="23">
        <v>3</v>
      </c>
      <c r="H20" s="38">
        <f t="shared" si="2"/>
        <v>1.3824884792626728</v>
      </c>
      <c r="I20" s="23">
        <v>4</v>
      </c>
      <c r="J20" s="38">
        <f t="shared" si="3"/>
        <v>1.8433179723502304</v>
      </c>
      <c r="K20" s="23">
        <v>6</v>
      </c>
      <c r="L20" s="38">
        <f t="shared" si="4"/>
        <v>2.7649769585253456</v>
      </c>
      <c r="M20" s="23">
        <v>0</v>
      </c>
      <c r="N20" s="38">
        <f t="shared" si="5"/>
        <v>0</v>
      </c>
      <c r="O20" s="23">
        <v>0</v>
      </c>
      <c r="P20" s="38">
        <f t="shared" si="6"/>
        <v>0</v>
      </c>
      <c r="Q20" s="23">
        <v>0</v>
      </c>
      <c r="R20" s="38">
        <f t="shared" si="7"/>
        <v>0</v>
      </c>
      <c r="S20" s="23">
        <v>1</v>
      </c>
      <c r="T20" s="16">
        <f t="shared" si="8"/>
        <v>0.46082949308755761</v>
      </c>
      <c r="U20" s="82"/>
      <c r="V20" s="15">
        <f t="shared" si="9"/>
        <v>208</v>
      </c>
      <c r="W20" s="16">
        <f t="shared" si="10"/>
        <v>95.852534562211972</v>
      </c>
      <c r="X20" s="82"/>
      <c r="Y20" s="15">
        <v>217</v>
      </c>
      <c r="Z20" s="16">
        <f t="shared" si="11"/>
        <v>100</v>
      </c>
    </row>
    <row r="21" spans="1:26" x14ac:dyDescent="0.25">
      <c r="A21" s="4" t="s">
        <v>16</v>
      </c>
      <c r="B21" s="23">
        <v>53</v>
      </c>
      <c r="C21" s="38">
        <f t="shared" si="0"/>
        <v>6.5432098765432105</v>
      </c>
      <c r="D21" s="118"/>
      <c r="E21" s="23">
        <v>39</v>
      </c>
      <c r="F21" s="38">
        <f t="shared" si="1"/>
        <v>4.8148148148148149</v>
      </c>
      <c r="G21" s="23">
        <v>10</v>
      </c>
      <c r="H21" s="38">
        <f t="shared" si="2"/>
        <v>1.2345679012345678</v>
      </c>
      <c r="I21" s="23">
        <v>35</v>
      </c>
      <c r="J21" s="38">
        <f t="shared" si="3"/>
        <v>4.3209876543209873</v>
      </c>
      <c r="K21" s="23">
        <v>13</v>
      </c>
      <c r="L21" s="38">
        <f t="shared" si="4"/>
        <v>1.6049382716049383</v>
      </c>
      <c r="M21" s="23">
        <v>0</v>
      </c>
      <c r="N21" s="38">
        <f t="shared" si="5"/>
        <v>0</v>
      </c>
      <c r="O21" s="23">
        <v>2</v>
      </c>
      <c r="P21" s="38">
        <f t="shared" si="6"/>
        <v>0.24691358024691357</v>
      </c>
      <c r="Q21" s="23">
        <v>3</v>
      </c>
      <c r="R21" s="38">
        <f t="shared" si="7"/>
        <v>0.37037037037037041</v>
      </c>
      <c r="S21" s="23">
        <v>16</v>
      </c>
      <c r="T21" s="16">
        <f t="shared" si="8"/>
        <v>1.9753086419753085</v>
      </c>
      <c r="U21" s="82"/>
      <c r="V21" s="15">
        <f t="shared" si="9"/>
        <v>757</v>
      </c>
      <c r="W21" s="16">
        <f t="shared" si="10"/>
        <v>93.456790123456784</v>
      </c>
      <c r="X21" s="82"/>
      <c r="Y21" s="15">
        <v>810</v>
      </c>
      <c r="Z21" s="16">
        <f t="shared" si="11"/>
        <v>100</v>
      </c>
    </row>
    <row r="22" spans="1:26" x14ac:dyDescent="0.25">
      <c r="A22" s="4" t="s">
        <v>17</v>
      </c>
      <c r="B22" s="23">
        <v>30</v>
      </c>
      <c r="C22" s="38">
        <f t="shared" si="0"/>
        <v>6.1349693251533743</v>
      </c>
      <c r="D22" s="118"/>
      <c r="E22" s="23">
        <v>22</v>
      </c>
      <c r="F22" s="38">
        <f t="shared" si="1"/>
        <v>4.4989775051124745</v>
      </c>
      <c r="G22" s="23">
        <v>9</v>
      </c>
      <c r="H22" s="38">
        <f t="shared" si="2"/>
        <v>1.8404907975460123</v>
      </c>
      <c r="I22" s="23">
        <v>18</v>
      </c>
      <c r="J22" s="38">
        <f t="shared" si="3"/>
        <v>3.6809815950920246</v>
      </c>
      <c r="K22" s="23">
        <v>9</v>
      </c>
      <c r="L22" s="38">
        <f t="shared" si="4"/>
        <v>1.8404907975460123</v>
      </c>
      <c r="M22" s="23">
        <v>1</v>
      </c>
      <c r="N22" s="38">
        <f t="shared" si="5"/>
        <v>0.20449897750511251</v>
      </c>
      <c r="O22" s="23">
        <v>0</v>
      </c>
      <c r="P22" s="38">
        <f t="shared" si="6"/>
        <v>0</v>
      </c>
      <c r="Q22" s="23">
        <v>1</v>
      </c>
      <c r="R22" s="38">
        <f t="shared" si="7"/>
        <v>0.20449897750511251</v>
      </c>
      <c r="S22" s="23">
        <v>6</v>
      </c>
      <c r="T22" s="16">
        <f t="shared" si="8"/>
        <v>1.2269938650306749</v>
      </c>
      <c r="U22" s="82"/>
      <c r="V22" s="15">
        <f t="shared" si="9"/>
        <v>459</v>
      </c>
      <c r="W22" s="16">
        <f t="shared" si="10"/>
        <v>93.865030674846622</v>
      </c>
      <c r="X22" s="82"/>
      <c r="Y22" s="15">
        <v>489</v>
      </c>
      <c r="Z22" s="16">
        <f t="shared" si="11"/>
        <v>100</v>
      </c>
    </row>
    <row r="23" spans="1:26" x14ac:dyDescent="0.25">
      <c r="A23" s="4" t="s">
        <v>18</v>
      </c>
      <c r="B23" s="23">
        <v>14</v>
      </c>
      <c r="C23" s="38">
        <f t="shared" si="0"/>
        <v>6.666666666666667</v>
      </c>
      <c r="D23" s="118"/>
      <c r="E23" s="23">
        <v>8</v>
      </c>
      <c r="F23" s="38">
        <f t="shared" si="1"/>
        <v>3.8095238095238098</v>
      </c>
      <c r="G23" s="23">
        <v>5</v>
      </c>
      <c r="H23" s="38">
        <f t="shared" si="2"/>
        <v>2.3809523809523809</v>
      </c>
      <c r="I23" s="23">
        <v>10</v>
      </c>
      <c r="J23" s="38">
        <f t="shared" si="3"/>
        <v>4.7619047619047619</v>
      </c>
      <c r="K23" s="23">
        <v>2</v>
      </c>
      <c r="L23" s="38">
        <f t="shared" si="4"/>
        <v>0.95238095238095244</v>
      </c>
      <c r="M23" s="23">
        <v>0</v>
      </c>
      <c r="N23" s="38">
        <f t="shared" si="5"/>
        <v>0</v>
      </c>
      <c r="O23" s="23">
        <v>0</v>
      </c>
      <c r="P23" s="38">
        <f t="shared" si="6"/>
        <v>0</v>
      </c>
      <c r="Q23" s="23">
        <v>0</v>
      </c>
      <c r="R23" s="38">
        <f t="shared" si="7"/>
        <v>0</v>
      </c>
      <c r="S23" s="23">
        <v>2</v>
      </c>
      <c r="T23" s="16">
        <f t="shared" si="8"/>
        <v>0.95238095238095244</v>
      </c>
      <c r="U23" s="82"/>
      <c r="V23" s="15">
        <f t="shared" si="9"/>
        <v>196</v>
      </c>
      <c r="W23" s="16">
        <f t="shared" si="10"/>
        <v>93.333333333333329</v>
      </c>
      <c r="X23" s="82"/>
      <c r="Y23" s="15">
        <v>210</v>
      </c>
      <c r="Z23" s="16">
        <f t="shared" si="11"/>
        <v>100</v>
      </c>
    </row>
    <row r="24" spans="1:26" x14ac:dyDescent="0.25">
      <c r="A24" s="4" t="s">
        <v>19</v>
      </c>
      <c r="B24" s="23">
        <v>35</v>
      </c>
      <c r="C24" s="38">
        <f t="shared" si="0"/>
        <v>6.25</v>
      </c>
      <c r="D24" s="118"/>
      <c r="E24" s="23">
        <v>24</v>
      </c>
      <c r="F24" s="38">
        <f t="shared" si="1"/>
        <v>4.2857142857142856</v>
      </c>
      <c r="G24" s="23">
        <v>9</v>
      </c>
      <c r="H24" s="38">
        <f t="shared" si="2"/>
        <v>1.607142857142857</v>
      </c>
      <c r="I24" s="23">
        <v>27</v>
      </c>
      <c r="J24" s="38">
        <f t="shared" si="3"/>
        <v>4.8214285714285721</v>
      </c>
      <c r="K24" s="23">
        <v>10</v>
      </c>
      <c r="L24" s="38">
        <f t="shared" si="4"/>
        <v>1.7857142857142856</v>
      </c>
      <c r="M24" s="23">
        <v>0</v>
      </c>
      <c r="N24" s="38">
        <f t="shared" si="5"/>
        <v>0</v>
      </c>
      <c r="O24" s="23">
        <v>2</v>
      </c>
      <c r="P24" s="38">
        <f t="shared" si="6"/>
        <v>0.35714285714285715</v>
      </c>
      <c r="Q24" s="23">
        <v>3</v>
      </c>
      <c r="R24" s="38">
        <f t="shared" si="7"/>
        <v>0.5357142857142857</v>
      </c>
      <c r="S24" s="23">
        <v>8</v>
      </c>
      <c r="T24" s="16">
        <f t="shared" si="8"/>
        <v>1.4285714285714286</v>
      </c>
      <c r="U24" s="82"/>
      <c r="V24" s="15">
        <f t="shared" si="9"/>
        <v>525</v>
      </c>
      <c r="W24" s="16">
        <f t="shared" si="10"/>
        <v>93.75</v>
      </c>
      <c r="X24" s="82"/>
      <c r="Y24" s="15">
        <v>560</v>
      </c>
      <c r="Z24" s="16">
        <f t="shared" si="11"/>
        <v>100</v>
      </c>
    </row>
    <row r="25" spans="1:26" x14ac:dyDescent="0.25">
      <c r="A25" s="4" t="s">
        <v>20</v>
      </c>
      <c r="B25" s="23">
        <v>57</v>
      </c>
      <c r="C25" s="38">
        <f t="shared" si="0"/>
        <v>7.2796934865900385</v>
      </c>
      <c r="D25" s="118"/>
      <c r="E25" s="23">
        <v>44</v>
      </c>
      <c r="F25" s="38">
        <f t="shared" si="1"/>
        <v>5.6194125159642399</v>
      </c>
      <c r="G25" s="23">
        <v>21</v>
      </c>
      <c r="H25" s="38">
        <f t="shared" si="2"/>
        <v>2.6819923371647509</v>
      </c>
      <c r="I25" s="23">
        <v>37</v>
      </c>
      <c r="J25" s="38">
        <f t="shared" si="3"/>
        <v>4.7254150702426561</v>
      </c>
      <c r="K25" s="23">
        <v>20</v>
      </c>
      <c r="L25" s="38">
        <f t="shared" si="4"/>
        <v>2.554278416347382</v>
      </c>
      <c r="M25" s="23">
        <v>1</v>
      </c>
      <c r="N25" s="38">
        <f t="shared" si="5"/>
        <v>0.1277139208173691</v>
      </c>
      <c r="O25" s="23">
        <v>2</v>
      </c>
      <c r="P25" s="38">
        <f t="shared" si="6"/>
        <v>0.2554278416347382</v>
      </c>
      <c r="Q25" s="23">
        <v>1</v>
      </c>
      <c r="R25" s="38">
        <f t="shared" si="7"/>
        <v>0.1277139208173691</v>
      </c>
      <c r="S25" s="23">
        <v>15</v>
      </c>
      <c r="T25" s="16">
        <f t="shared" si="8"/>
        <v>1.9157088122605364</v>
      </c>
      <c r="U25" s="82"/>
      <c r="V25" s="15">
        <f t="shared" si="9"/>
        <v>726</v>
      </c>
      <c r="W25" s="16">
        <f t="shared" si="10"/>
        <v>92.720306513409966</v>
      </c>
      <c r="X25" s="82"/>
      <c r="Y25" s="15">
        <v>783</v>
      </c>
      <c r="Z25" s="16">
        <f t="shared" si="11"/>
        <v>100</v>
      </c>
    </row>
    <row r="26" spans="1:26" x14ac:dyDescent="0.25">
      <c r="A26" s="4" t="s">
        <v>21</v>
      </c>
      <c r="B26" s="23">
        <v>27</v>
      </c>
      <c r="C26" s="38">
        <f t="shared" si="0"/>
        <v>4.6471600688468158</v>
      </c>
      <c r="D26" s="118"/>
      <c r="E26" s="23">
        <v>19</v>
      </c>
      <c r="F26" s="38">
        <f t="shared" si="1"/>
        <v>3.2702237521514634</v>
      </c>
      <c r="G26" s="23">
        <v>7</v>
      </c>
      <c r="H26" s="38">
        <f t="shared" si="2"/>
        <v>1.2048192771084338</v>
      </c>
      <c r="I26" s="23">
        <v>14</v>
      </c>
      <c r="J26" s="38">
        <f t="shared" si="3"/>
        <v>2.4096385542168677</v>
      </c>
      <c r="K26" s="23">
        <v>10</v>
      </c>
      <c r="L26" s="38">
        <f t="shared" si="4"/>
        <v>1.7211703958691909</v>
      </c>
      <c r="M26" s="23">
        <v>0</v>
      </c>
      <c r="N26" s="38">
        <f t="shared" si="5"/>
        <v>0</v>
      </c>
      <c r="O26" s="23">
        <v>1</v>
      </c>
      <c r="P26" s="38">
        <f t="shared" si="6"/>
        <v>0.17211703958691912</v>
      </c>
      <c r="Q26" s="23">
        <v>0</v>
      </c>
      <c r="R26" s="38">
        <f t="shared" si="7"/>
        <v>0</v>
      </c>
      <c r="S26" s="23">
        <v>5</v>
      </c>
      <c r="T26" s="16">
        <f t="shared" si="8"/>
        <v>0.86058519793459543</v>
      </c>
      <c r="U26" s="82"/>
      <c r="V26" s="15">
        <f t="shared" si="9"/>
        <v>554</v>
      </c>
      <c r="W26" s="16">
        <f t="shared" si="10"/>
        <v>95.352839931153184</v>
      </c>
      <c r="X26" s="82"/>
      <c r="Y26" s="15">
        <v>581</v>
      </c>
      <c r="Z26" s="16">
        <f t="shared" si="11"/>
        <v>100</v>
      </c>
    </row>
    <row r="27" spans="1:26" ht="6" customHeight="1" x14ac:dyDescent="0.25">
      <c r="A27" s="4"/>
      <c r="B27" s="30"/>
      <c r="C27" s="38"/>
      <c r="D27" s="119"/>
      <c r="E27" s="30"/>
      <c r="F27" s="38"/>
      <c r="G27" s="30"/>
      <c r="H27" s="38"/>
      <c r="I27" s="30"/>
      <c r="J27" s="38"/>
      <c r="K27" s="30"/>
      <c r="L27" s="38"/>
      <c r="M27" s="30"/>
      <c r="N27" s="38"/>
      <c r="O27" s="30"/>
      <c r="P27" s="38"/>
      <c r="Q27" s="30"/>
      <c r="R27" s="38"/>
      <c r="S27" s="30"/>
      <c r="T27" s="16"/>
      <c r="U27" s="3"/>
      <c r="V27" s="15"/>
      <c r="W27" s="16"/>
      <c r="X27" s="3"/>
      <c r="Y27" s="15"/>
      <c r="Z27" s="16"/>
    </row>
    <row r="28" spans="1:26" x14ac:dyDescent="0.25">
      <c r="A28" s="4" t="s">
        <v>22</v>
      </c>
      <c r="B28" s="23">
        <v>205</v>
      </c>
      <c r="C28" s="38">
        <f t="shared" si="0"/>
        <v>4.8856053384175402</v>
      </c>
      <c r="D28" s="118"/>
      <c r="E28" s="23">
        <v>153</v>
      </c>
      <c r="F28" s="38">
        <f t="shared" si="1"/>
        <v>3.6463298379408959</v>
      </c>
      <c r="G28" s="23">
        <v>48</v>
      </c>
      <c r="H28" s="38">
        <f t="shared" si="2"/>
        <v>1.1439466158245948</v>
      </c>
      <c r="I28" s="23">
        <v>98</v>
      </c>
      <c r="J28" s="38">
        <f t="shared" si="3"/>
        <v>2.3355576739752144</v>
      </c>
      <c r="K28" s="23">
        <v>34</v>
      </c>
      <c r="L28" s="38">
        <f t="shared" si="4"/>
        <v>0.81029551954242129</v>
      </c>
      <c r="M28" s="23">
        <v>0</v>
      </c>
      <c r="N28" s="38">
        <f t="shared" si="5"/>
        <v>0</v>
      </c>
      <c r="O28" s="23">
        <v>8</v>
      </c>
      <c r="P28" s="38">
        <f t="shared" si="6"/>
        <v>0.19065776930409914</v>
      </c>
      <c r="Q28" s="23">
        <v>5</v>
      </c>
      <c r="R28" s="38">
        <f t="shared" si="7"/>
        <v>0.11916110581506197</v>
      </c>
      <c r="S28" s="23">
        <v>16</v>
      </c>
      <c r="T28" s="16">
        <f t="shared" si="8"/>
        <v>0.38131553860819828</v>
      </c>
      <c r="U28" s="82"/>
      <c r="V28" s="15">
        <f t="shared" si="9"/>
        <v>3991</v>
      </c>
      <c r="W28" s="16">
        <f t="shared" si="10"/>
        <v>95.114394661582452</v>
      </c>
      <c r="X28" s="82"/>
      <c r="Y28" s="15">
        <v>4196</v>
      </c>
      <c r="Z28" s="16">
        <f t="shared" si="11"/>
        <v>100</v>
      </c>
    </row>
    <row r="29" spans="1:26" x14ac:dyDescent="0.25">
      <c r="A29" s="4" t="s">
        <v>23</v>
      </c>
      <c r="B29" s="23">
        <v>97</v>
      </c>
      <c r="C29" s="38">
        <f t="shared" si="0"/>
        <v>3.8599283724631914</v>
      </c>
      <c r="D29" s="118"/>
      <c r="E29" s="23">
        <v>77</v>
      </c>
      <c r="F29" s="38">
        <f t="shared" si="1"/>
        <v>3.0640668523676879</v>
      </c>
      <c r="G29" s="23">
        <v>22</v>
      </c>
      <c r="H29" s="38">
        <f t="shared" si="2"/>
        <v>0.87544767210505381</v>
      </c>
      <c r="I29" s="23">
        <v>42</v>
      </c>
      <c r="J29" s="38">
        <f t="shared" si="3"/>
        <v>1.6713091922005572</v>
      </c>
      <c r="K29" s="23">
        <v>9</v>
      </c>
      <c r="L29" s="38">
        <f t="shared" si="4"/>
        <v>0.35813768404297652</v>
      </c>
      <c r="M29" s="23">
        <v>0</v>
      </c>
      <c r="N29" s="38">
        <f t="shared" si="5"/>
        <v>0</v>
      </c>
      <c r="O29" s="23">
        <v>2</v>
      </c>
      <c r="P29" s="38">
        <f t="shared" si="6"/>
        <v>7.958615200955034E-2</v>
      </c>
      <c r="Q29" s="23">
        <v>1</v>
      </c>
      <c r="R29" s="38">
        <f t="shared" si="7"/>
        <v>3.979307600477517E-2</v>
      </c>
      <c r="S29" s="23">
        <v>11</v>
      </c>
      <c r="T29" s="16">
        <f t="shared" si="8"/>
        <v>0.4377238360525269</v>
      </c>
      <c r="U29" s="82"/>
      <c r="V29" s="15">
        <f t="shared" si="9"/>
        <v>2416</v>
      </c>
      <c r="W29" s="16">
        <f t="shared" si="10"/>
        <v>96.140071627536798</v>
      </c>
      <c r="X29" s="82"/>
      <c r="Y29" s="15">
        <v>2513</v>
      </c>
      <c r="Z29" s="16">
        <f t="shared" si="11"/>
        <v>100</v>
      </c>
    </row>
    <row r="30" spans="1:26" x14ac:dyDescent="0.25">
      <c r="A30" s="4" t="s">
        <v>24</v>
      </c>
      <c r="B30" s="23">
        <v>150</v>
      </c>
      <c r="C30" s="38">
        <f t="shared" si="0"/>
        <v>7.6491585925548193</v>
      </c>
      <c r="D30" s="118"/>
      <c r="E30" s="23">
        <v>101</v>
      </c>
      <c r="F30" s="38">
        <f t="shared" si="1"/>
        <v>5.1504334523202449</v>
      </c>
      <c r="G30" s="23">
        <v>40</v>
      </c>
      <c r="H30" s="38">
        <f t="shared" si="2"/>
        <v>2.039775624681285</v>
      </c>
      <c r="I30" s="23">
        <v>92</v>
      </c>
      <c r="J30" s="38">
        <f t="shared" si="3"/>
        <v>4.6914839367669554</v>
      </c>
      <c r="K30" s="23">
        <v>33</v>
      </c>
      <c r="L30" s="38">
        <f t="shared" si="4"/>
        <v>1.6828148903620603</v>
      </c>
      <c r="M30" s="23">
        <v>3</v>
      </c>
      <c r="N30" s="38">
        <f t="shared" si="5"/>
        <v>0.15298317185109639</v>
      </c>
      <c r="O30" s="23">
        <v>9</v>
      </c>
      <c r="P30" s="38">
        <f t="shared" si="6"/>
        <v>0.45894951555328911</v>
      </c>
      <c r="Q30" s="23">
        <v>10</v>
      </c>
      <c r="R30" s="38">
        <f t="shared" si="7"/>
        <v>0.50994390617032126</v>
      </c>
      <c r="S30" s="23">
        <v>8</v>
      </c>
      <c r="T30" s="16">
        <f t="shared" si="8"/>
        <v>0.40795512493625702</v>
      </c>
      <c r="U30" s="82"/>
      <c r="V30" s="15">
        <f t="shared" si="9"/>
        <v>1811</v>
      </c>
      <c r="W30" s="16">
        <f t="shared" si="10"/>
        <v>92.350841407445188</v>
      </c>
      <c r="X30" s="82"/>
      <c r="Y30" s="15">
        <v>1961</v>
      </c>
      <c r="Z30" s="16">
        <f t="shared" si="11"/>
        <v>100</v>
      </c>
    </row>
    <row r="31" spans="1:26" x14ac:dyDescent="0.25">
      <c r="A31" s="4" t="s">
        <v>25</v>
      </c>
      <c r="B31" s="23">
        <v>159</v>
      </c>
      <c r="C31" s="38">
        <f t="shared" si="0"/>
        <v>5.7902403495994177</v>
      </c>
      <c r="D31" s="118"/>
      <c r="E31" s="23">
        <v>112</v>
      </c>
      <c r="F31" s="38">
        <f t="shared" si="1"/>
        <v>4.0786598689002185</v>
      </c>
      <c r="G31" s="23">
        <v>40</v>
      </c>
      <c r="H31" s="38">
        <f t="shared" si="2"/>
        <v>1.4566642388929352</v>
      </c>
      <c r="I31" s="23">
        <v>105</v>
      </c>
      <c r="J31" s="38">
        <f t="shared" si="3"/>
        <v>3.8237436270939549</v>
      </c>
      <c r="K31" s="23">
        <v>43</v>
      </c>
      <c r="L31" s="38">
        <f t="shared" si="4"/>
        <v>1.5659140568099053</v>
      </c>
      <c r="M31" s="23">
        <v>1</v>
      </c>
      <c r="N31" s="38">
        <f t="shared" si="5"/>
        <v>3.6416605972323379E-2</v>
      </c>
      <c r="O31" s="23">
        <v>5</v>
      </c>
      <c r="P31" s="38">
        <f t="shared" si="6"/>
        <v>0.1820830298616169</v>
      </c>
      <c r="Q31" s="23">
        <v>8</v>
      </c>
      <c r="R31" s="38">
        <f t="shared" si="7"/>
        <v>0.29133284777858703</v>
      </c>
      <c r="S31" s="23">
        <v>6</v>
      </c>
      <c r="T31" s="16">
        <f t="shared" si="8"/>
        <v>0.21849963583394028</v>
      </c>
      <c r="U31" s="82"/>
      <c r="V31" s="15">
        <f t="shared" si="9"/>
        <v>2587</v>
      </c>
      <c r="W31" s="16">
        <f t="shared" si="10"/>
        <v>94.209759650400585</v>
      </c>
      <c r="X31" s="82"/>
      <c r="Y31" s="15">
        <v>2746</v>
      </c>
      <c r="Z31" s="16">
        <f t="shared" si="11"/>
        <v>100</v>
      </c>
    </row>
    <row r="32" spans="1:26" x14ac:dyDescent="0.25">
      <c r="A32" s="4" t="s">
        <v>26</v>
      </c>
      <c r="B32" s="23">
        <v>84</v>
      </c>
      <c r="C32" s="38">
        <f t="shared" si="0"/>
        <v>6.1583577712609969</v>
      </c>
      <c r="D32" s="118"/>
      <c r="E32" s="23">
        <v>63</v>
      </c>
      <c r="F32" s="38">
        <f t="shared" si="1"/>
        <v>4.6187683284457481</v>
      </c>
      <c r="G32" s="23">
        <v>28</v>
      </c>
      <c r="H32" s="38">
        <f t="shared" si="2"/>
        <v>2.0527859237536656</v>
      </c>
      <c r="I32" s="23">
        <v>51</v>
      </c>
      <c r="J32" s="38">
        <f t="shared" si="3"/>
        <v>3.7390029325513199</v>
      </c>
      <c r="K32" s="23">
        <v>30</v>
      </c>
      <c r="L32" s="38">
        <f t="shared" si="4"/>
        <v>2.1994134897360706</v>
      </c>
      <c r="M32" s="23">
        <v>1</v>
      </c>
      <c r="N32" s="38">
        <f t="shared" si="5"/>
        <v>7.331378299120235E-2</v>
      </c>
      <c r="O32" s="23">
        <v>3</v>
      </c>
      <c r="P32" s="38">
        <f t="shared" si="6"/>
        <v>0.21994134897360706</v>
      </c>
      <c r="Q32" s="23">
        <v>1</v>
      </c>
      <c r="R32" s="38">
        <f t="shared" si="7"/>
        <v>7.331378299120235E-2</v>
      </c>
      <c r="S32" s="23">
        <v>1</v>
      </c>
      <c r="T32" s="16">
        <f t="shared" si="8"/>
        <v>7.331378299120235E-2</v>
      </c>
      <c r="U32" s="82"/>
      <c r="V32" s="15">
        <f t="shared" si="9"/>
        <v>1280</v>
      </c>
      <c r="W32" s="16">
        <f t="shared" si="10"/>
        <v>93.841642228739005</v>
      </c>
      <c r="X32" s="82"/>
      <c r="Y32" s="20">
        <v>1364</v>
      </c>
      <c r="Z32" s="16">
        <f t="shared" si="11"/>
        <v>100</v>
      </c>
    </row>
    <row r="33" spans="1:26" x14ac:dyDescent="0.25">
      <c r="A33" s="36" t="s">
        <v>27</v>
      </c>
      <c r="B33" s="39">
        <v>695</v>
      </c>
      <c r="C33" s="40">
        <f t="shared" si="0"/>
        <v>5.4381846635367763</v>
      </c>
      <c r="D33" s="40"/>
      <c r="E33" s="39">
        <v>506</v>
      </c>
      <c r="F33" s="40">
        <f t="shared" si="1"/>
        <v>3.9593114241001564</v>
      </c>
      <c r="G33" s="41">
        <v>178</v>
      </c>
      <c r="H33" s="40">
        <f t="shared" si="2"/>
        <v>1.3928012519561817</v>
      </c>
      <c r="I33" s="41">
        <v>388</v>
      </c>
      <c r="J33" s="40">
        <f t="shared" si="3"/>
        <v>3.0359937402190922</v>
      </c>
      <c r="K33" s="41">
        <v>149</v>
      </c>
      <c r="L33" s="40">
        <f t="shared" si="4"/>
        <v>1.1658841940532081</v>
      </c>
      <c r="M33" s="41">
        <v>5</v>
      </c>
      <c r="N33" s="40">
        <f t="shared" si="5"/>
        <v>3.912363067292645E-2</v>
      </c>
      <c r="O33" s="41">
        <v>27</v>
      </c>
      <c r="P33" s="40">
        <f t="shared" si="6"/>
        <v>0.21126760563380279</v>
      </c>
      <c r="Q33" s="41">
        <v>25</v>
      </c>
      <c r="R33" s="40">
        <f t="shared" si="7"/>
        <v>0.19561815336463223</v>
      </c>
      <c r="S33" s="41">
        <v>42</v>
      </c>
      <c r="T33" s="18">
        <f t="shared" si="8"/>
        <v>0.32863849765258213</v>
      </c>
      <c r="U33" s="18"/>
      <c r="V33" s="17">
        <f t="shared" si="9"/>
        <v>12085</v>
      </c>
      <c r="W33" s="18">
        <f t="shared" si="10"/>
        <v>94.561815336463226</v>
      </c>
      <c r="X33" s="18"/>
      <c r="Y33" s="17">
        <v>12780</v>
      </c>
      <c r="Z33" s="18">
        <f t="shared" si="11"/>
        <v>100</v>
      </c>
    </row>
    <row r="34" spans="1:26" x14ac:dyDescent="0.25">
      <c r="A34" s="2" t="s">
        <v>28</v>
      </c>
    </row>
    <row r="36" spans="1:26" x14ac:dyDescent="0.25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</sheetData>
  <mergeCells count="14">
    <mergeCell ref="A1:Z1"/>
    <mergeCell ref="Y2:Z3"/>
    <mergeCell ref="A2:A4"/>
    <mergeCell ref="B2:C3"/>
    <mergeCell ref="E3:F3"/>
    <mergeCell ref="G3:H3"/>
    <mergeCell ref="I3:J3"/>
    <mergeCell ref="K3:L3"/>
    <mergeCell ref="M3:N3"/>
    <mergeCell ref="V2:W3"/>
    <mergeCell ref="E2:T2"/>
    <mergeCell ref="Q3:R3"/>
    <mergeCell ref="S3:T3"/>
    <mergeCell ref="O3:P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7"/>
  <sheetViews>
    <sheetView workbookViewId="0">
      <selection sqref="A1:I1"/>
    </sheetView>
  </sheetViews>
  <sheetFormatPr defaultRowHeight="15" x14ac:dyDescent="0.25"/>
  <cols>
    <col min="1" max="1" width="25.28515625" customWidth="1"/>
    <col min="2" max="2" width="1.28515625" customWidth="1"/>
    <col min="8" max="8" width="0.5703125" customWidth="1"/>
  </cols>
  <sheetData>
    <row r="1" spans="1:9" ht="32.25" customHeight="1" x14ac:dyDescent="0.25">
      <c r="A1" s="221" t="s">
        <v>153</v>
      </c>
      <c r="B1" s="222"/>
      <c r="C1" s="222"/>
      <c r="D1" s="222"/>
      <c r="E1" s="222"/>
      <c r="F1" s="222"/>
      <c r="G1" s="222"/>
      <c r="H1" s="222"/>
      <c r="I1" s="205"/>
    </row>
    <row r="2" spans="1:9" ht="15" customHeight="1" x14ac:dyDescent="0.25">
      <c r="A2" s="154" t="s">
        <v>60</v>
      </c>
      <c r="B2" s="136"/>
      <c r="C2" s="223" t="s">
        <v>117</v>
      </c>
      <c r="D2" s="223"/>
      <c r="E2" s="223"/>
      <c r="F2" s="223"/>
      <c r="G2" s="223"/>
      <c r="H2" s="56"/>
      <c r="I2" s="155" t="s">
        <v>97</v>
      </c>
    </row>
    <row r="3" spans="1:9" ht="72" x14ac:dyDescent="0.25">
      <c r="A3" s="154"/>
      <c r="B3" s="138"/>
      <c r="C3" s="59" t="s">
        <v>118</v>
      </c>
      <c r="D3" s="59" t="s">
        <v>119</v>
      </c>
      <c r="E3" s="59" t="s">
        <v>120</v>
      </c>
      <c r="F3" s="59" t="s">
        <v>121</v>
      </c>
      <c r="G3" s="59" t="s">
        <v>122</v>
      </c>
      <c r="H3" s="96"/>
      <c r="I3" s="224"/>
    </row>
    <row r="4" spans="1:9" x14ac:dyDescent="0.25">
      <c r="A4" s="154"/>
      <c r="B4" s="136"/>
      <c r="C4" s="46" t="s">
        <v>34</v>
      </c>
      <c r="D4" s="46" t="s">
        <v>34</v>
      </c>
      <c r="E4" s="46" t="s">
        <v>34</v>
      </c>
      <c r="F4" s="46" t="s">
        <v>34</v>
      </c>
      <c r="G4" s="46" t="s">
        <v>34</v>
      </c>
      <c r="H4" s="77"/>
      <c r="I4" s="46" t="s">
        <v>34</v>
      </c>
    </row>
    <row r="5" spans="1:9" ht="28.5" x14ac:dyDescent="0.25">
      <c r="A5" s="23" t="s">
        <v>61</v>
      </c>
      <c r="B5" s="20"/>
      <c r="C5" s="9">
        <v>17</v>
      </c>
      <c r="D5" s="9">
        <v>13</v>
      </c>
      <c r="E5" s="9">
        <v>10</v>
      </c>
      <c r="F5" s="32">
        <v>0</v>
      </c>
      <c r="G5" s="32">
        <v>7</v>
      </c>
      <c r="H5" s="121"/>
      <c r="I5" s="47">
        <v>21</v>
      </c>
    </row>
    <row r="6" spans="1:9" x14ac:dyDescent="0.25">
      <c r="A6" s="9" t="s">
        <v>62</v>
      </c>
      <c r="B6" s="20"/>
      <c r="C6" s="9">
        <v>16</v>
      </c>
      <c r="D6" s="9">
        <v>13</v>
      </c>
      <c r="E6" s="9">
        <v>11</v>
      </c>
      <c r="F6" s="32">
        <v>1</v>
      </c>
      <c r="G6" s="32">
        <v>4</v>
      </c>
      <c r="H6" s="121"/>
      <c r="I6" s="47">
        <v>20</v>
      </c>
    </row>
    <row r="7" spans="1:9" x14ac:dyDescent="0.25">
      <c r="A7" s="9" t="s">
        <v>63</v>
      </c>
      <c r="B7" s="20"/>
      <c r="C7" s="9">
        <v>10</v>
      </c>
      <c r="D7" s="9">
        <v>16</v>
      </c>
      <c r="E7" s="9">
        <v>11</v>
      </c>
      <c r="F7" s="32">
        <v>0</v>
      </c>
      <c r="G7" s="32">
        <v>3</v>
      </c>
      <c r="H7" s="121"/>
      <c r="I7" s="47">
        <v>22</v>
      </c>
    </row>
    <row r="8" spans="1:9" x14ac:dyDescent="0.25">
      <c r="A8" s="9" t="s">
        <v>64</v>
      </c>
      <c r="B8" s="20"/>
      <c r="C8" s="9">
        <v>319</v>
      </c>
      <c r="D8" s="9">
        <v>452</v>
      </c>
      <c r="E8" s="9">
        <v>170</v>
      </c>
      <c r="F8" s="32">
        <v>21</v>
      </c>
      <c r="G8" s="32">
        <v>212</v>
      </c>
      <c r="H8" s="121"/>
      <c r="I8" s="47">
        <v>589</v>
      </c>
    </row>
    <row r="9" spans="1:9" x14ac:dyDescent="0.25">
      <c r="A9" s="9" t="s">
        <v>147</v>
      </c>
      <c r="B9" s="20"/>
      <c r="C9" s="9">
        <v>170</v>
      </c>
      <c r="D9" s="9">
        <v>262</v>
      </c>
      <c r="E9" s="9">
        <v>91</v>
      </c>
      <c r="F9" s="32">
        <v>11</v>
      </c>
      <c r="G9" s="32">
        <v>136</v>
      </c>
      <c r="H9" s="121"/>
      <c r="I9" s="47">
        <v>323</v>
      </c>
    </row>
    <row r="10" spans="1:9" x14ac:dyDescent="0.25">
      <c r="A10" s="9" t="s">
        <v>148</v>
      </c>
      <c r="B10" s="20"/>
      <c r="C10" s="9">
        <v>81</v>
      </c>
      <c r="D10" s="9">
        <v>119</v>
      </c>
      <c r="E10" s="9">
        <v>39</v>
      </c>
      <c r="F10" s="32">
        <v>5</v>
      </c>
      <c r="G10" s="32">
        <v>53</v>
      </c>
      <c r="H10" s="121"/>
      <c r="I10" s="47">
        <v>170</v>
      </c>
    </row>
    <row r="11" spans="1:9" x14ac:dyDescent="0.25">
      <c r="A11" s="9" t="s">
        <v>149</v>
      </c>
      <c r="B11" s="20"/>
      <c r="C11" s="9">
        <v>68</v>
      </c>
      <c r="D11" s="9">
        <v>71</v>
      </c>
      <c r="E11" s="9">
        <v>40</v>
      </c>
      <c r="F11" s="32">
        <v>5</v>
      </c>
      <c r="G11" s="32">
        <v>23</v>
      </c>
      <c r="H11" s="121"/>
      <c r="I11" s="47">
        <v>96</v>
      </c>
    </row>
    <row r="12" spans="1:9" x14ac:dyDescent="0.25">
      <c r="A12" s="9" t="s">
        <v>65</v>
      </c>
      <c r="B12" s="20"/>
      <c r="C12" s="9">
        <v>20</v>
      </c>
      <c r="D12" s="9">
        <v>22</v>
      </c>
      <c r="E12" s="9">
        <v>12</v>
      </c>
      <c r="F12" s="32">
        <v>0</v>
      </c>
      <c r="G12" s="32">
        <v>10</v>
      </c>
      <c r="H12" s="121"/>
      <c r="I12" s="47">
        <v>30</v>
      </c>
    </row>
    <row r="13" spans="1:9" x14ac:dyDescent="0.25">
      <c r="A13" s="9" t="s">
        <v>66</v>
      </c>
      <c r="B13" s="20"/>
      <c r="C13" s="9">
        <v>4</v>
      </c>
      <c r="D13" s="9">
        <v>3</v>
      </c>
      <c r="E13" s="9">
        <v>3</v>
      </c>
      <c r="F13" s="32">
        <v>0</v>
      </c>
      <c r="G13" s="32">
        <v>0</v>
      </c>
      <c r="H13" s="121"/>
      <c r="I13" s="47">
        <v>7</v>
      </c>
    </row>
    <row r="14" spans="1:9" x14ac:dyDescent="0.25">
      <c r="A14" s="9" t="s">
        <v>67</v>
      </c>
      <c r="B14" s="20"/>
      <c r="C14" s="9">
        <v>47</v>
      </c>
      <c r="D14" s="9">
        <v>46</v>
      </c>
      <c r="E14" s="9">
        <v>25</v>
      </c>
      <c r="F14" s="32">
        <v>0</v>
      </c>
      <c r="G14" s="32">
        <v>11</v>
      </c>
      <c r="H14" s="121"/>
      <c r="I14" s="47">
        <v>65</v>
      </c>
    </row>
    <row r="15" spans="1:9" x14ac:dyDescent="0.25">
      <c r="A15" s="9" t="s">
        <v>68</v>
      </c>
      <c r="B15" s="20"/>
      <c r="C15" s="9">
        <v>37</v>
      </c>
      <c r="D15" s="9">
        <v>35</v>
      </c>
      <c r="E15" s="9">
        <v>27</v>
      </c>
      <c r="F15" s="32">
        <v>6</v>
      </c>
      <c r="G15" s="32">
        <v>9</v>
      </c>
      <c r="H15" s="121"/>
      <c r="I15" s="47">
        <v>45</v>
      </c>
    </row>
    <row r="16" spans="1:9" x14ac:dyDescent="0.25">
      <c r="A16" s="9" t="s">
        <v>69</v>
      </c>
      <c r="B16" s="20"/>
      <c r="C16" s="9">
        <v>61</v>
      </c>
      <c r="D16" s="9">
        <v>70</v>
      </c>
      <c r="E16" s="9">
        <v>22</v>
      </c>
      <c r="F16" s="32">
        <v>2</v>
      </c>
      <c r="G16" s="32">
        <v>40</v>
      </c>
      <c r="H16" s="121"/>
      <c r="I16" s="47">
        <v>105</v>
      </c>
    </row>
    <row r="17" spans="1:9" x14ac:dyDescent="0.25">
      <c r="A17" s="9" t="s">
        <v>70</v>
      </c>
      <c r="B17" s="20"/>
      <c r="C17" s="9">
        <v>37</v>
      </c>
      <c r="D17" s="9">
        <v>40</v>
      </c>
      <c r="E17" s="9">
        <v>23</v>
      </c>
      <c r="F17" s="32">
        <v>2</v>
      </c>
      <c r="G17" s="32">
        <v>17</v>
      </c>
      <c r="H17" s="121"/>
      <c r="I17" s="47">
        <v>52</v>
      </c>
    </row>
    <row r="18" spans="1:9" x14ac:dyDescent="0.25">
      <c r="A18" s="9" t="s">
        <v>71</v>
      </c>
      <c r="B18" s="20"/>
      <c r="C18" s="9">
        <v>39</v>
      </c>
      <c r="D18" s="9">
        <v>44</v>
      </c>
      <c r="E18" s="9">
        <v>16</v>
      </c>
      <c r="F18" s="32">
        <v>1</v>
      </c>
      <c r="G18" s="32">
        <v>22</v>
      </c>
      <c r="H18" s="121"/>
      <c r="I18" s="47">
        <v>53</v>
      </c>
    </row>
    <row r="19" spans="1:9" x14ac:dyDescent="0.25">
      <c r="A19" s="10" t="s">
        <v>45</v>
      </c>
      <c r="B19" s="17"/>
      <c r="C19" s="17">
        <v>607</v>
      </c>
      <c r="D19" s="17">
        <v>754</v>
      </c>
      <c r="E19" s="10">
        <v>330</v>
      </c>
      <c r="F19" s="33">
        <v>33</v>
      </c>
      <c r="G19" s="33">
        <v>335</v>
      </c>
      <c r="H19" s="33"/>
      <c r="I19" s="48">
        <v>1009</v>
      </c>
    </row>
    <row r="20" spans="1:9" ht="12" customHeight="1" x14ac:dyDescent="0.25">
      <c r="A20" s="44"/>
      <c r="B20" s="120"/>
      <c r="C20" s="44"/>
      <c r="D20" s="44"/>
      <c r="E20" s="44"/>
      <c r="F20" s="44"/>
      <c r="G20" s="44"/>
      <c r="H20" s="120"/>
      <c r="I20" s="55"/>
    </row>
    <row r="21" spans="1:9" ht="28.5" x14ac:dyDescent="0.25">
      <c r="A21" s="23" t="s">
        <v>61</v>
      </c>
      <c r="B21" s="82"/>
      <c r="C21" s="16">
        <v>80.952380952380949</v>
      </c>
      <c r="D21" s="16">
        <v>61.904761904761905</v>
      </c>
      <c r="E21" s="16">
        <v>47.619047619047613</v>
      </c>
      <c r="F21" s="16">
        <v>0</v>
      </c>
      <c r="G21" s="16">
        <v>33.333333333333329</v>
      </c>
      <c r="H21" s="82"/>
      <c r="I21" s="16">
        <v>100</v>
      </c>
    </row>
    <row r="22" spans="1:9" x14ac:dyDescent="0.25">
      <c r="A22" s="9" t="s">
        <v>62</v>
      </c>
      <c r="B22" s="82"/>
      <c r="C22" s="16">
        <v>80</v>
      </c>
      <c r="D22" s="16">
        <v>65</v>
      </c>
      <c r="E22" s="16">
        <v>55.000000000000007</v>
      </c>
      <c r="F22" s="16">
        <v>5</v>
      </c>
      <c r="G22" s="16">
        <v>20</v>
      </c>
      <c r="H22" s="82"/>
      <c r="I22" s="16">
        <v>100</v>
      </c>
    </row>
    <row r="23" spans="1:9" x14ac:dyDescent="0.25">
      <c r="A23" s="9" t="s">
        <v>63</v>
      </c>
      <c r="B23" s="82"/>
      <c r="C23" s="16">
        <v>45.454545454545453</v>
      </c>
      <c r="D23" s="16">
        <v>72.727272727272734</v>
      </c>
      <c r="E23" s="16">
        <v>50</v>
      </c>
      <c r="F23" s="16">
        <v>0</v>
      </c>
      <c r="G23" s="16">
        <v>13.636363636363635</v>
      </c>
      <c r="H23" s="82"/>
      <c r="I23" s="16">
        <v>100</v>
      </c>
    </row>
    <row r="24" spans="1:9" x14ac:dyDescent="0.25">
      <c r="A24" s="9" t="s">
        <v>64</v>
      </c>
      <c r="B24" s="82"/>
      <c r="C24" s="16">
        <v>54.159592529711375</v>
      </c>
      <c r="D24" s="16">
        <v>76.740237691001695</v>
      </c>
      <c r="E24" s="16">
        <v>28.862478777589136</v>
      </c>
      <c r="F24" s="16">
        <v>3.5653650254668934</v>
      </c>
      <c r="G24" s="16">
        <v>35.993208828522924</v>
      </c>
      <c r="H24" s="82"/>
      <c r="I24" s="16">
        <v>100</v>
      </c>
    </row>
    <row r="25" spans="1:9" x14ac:dyDescent="0.25">
      <c r="A25" s="9" t="s">
        <v>147</v>
      </c>
      <c r="B25" s="82"/>
      <c r="C25" s="16">
        <v>52.631578947368418</v>
      </c>
      <c r="D25" s="16">
        <v>81.114551083591337</v>
      </c>
      <c r="E25" s="16">
        <v>28.173374613003094</v>
      </c>
      <c r="F25" s="16">
        <v>3.4055727554179565</v>
      </c>
      <c r="G25" s="16">
        <v>42.105263157894733</v>
      </c>
      <c r="H25" s="16">
        <v>0</v>
      </c>
      <c r="I25" s="16">
        <v>100</v>
      </c>
    </row>
    <row r="26" spans="1:9" x14ac:dyDescent="0.25">
      <c r="A26" s="9" t="s">
        <v>148</v>
      </c>
      <c r="B26" s="82"/>
      <c r="C26" s="16">
        <v>47.647058823529406</v>
      </c>
      <c r="D26" s="16">
        <v>70</v>
      </c>
      <c r="E26" s="16">
        <v>22.941176470588236</v>
      </c>
      <c r="F26" s="16">
        <v>2.9411764705882351</v>
      </c>
      <c r="G26" s="16">
        <v>31.176470588235293</v>
      </c>
      <c r="H26" s="16">
        <v>0</v>
      </c>
      <c r="I26" s="16">
        <v>100</v>
      </c>
    </row>
    <row r="27" spans="1:9" x14ac:dyDescent="0.25">
      <c r="A27" s="9" t="s">
        <v>149</v>
      </c>
      <c r="B27" s="82"/>
      <c r="C27" s="16">
        <v>70.833333333333343</v>
      </c>
      <c r="D27" s="16">
        <v>73.958333333333343</v>
      </c>
      <c r="E27" s="16">
        <v>41.666666666666671</v>
      </c>
      <c r="F27" s="16">
        <v>5.2083333333333339</v>
      </c>
      <c r="G27" s="16">
        <v>23.958333333333336</v>
      </c>
      <c r="H27" s="16">
        <v>0</v>
      </c>
      <c r="I27" s="16">
        <v>100</v>
      </c>
    </row>
    <row r="28" spans="1:9" x14ac:dyDescent="0.25">
      <c r="A28" s="9" t="s">
        <v>65</v>
      </c>
      <c r="B28" s="82"/>
      <c r="C28" s="16">
        <v>66.666666666666657</v>
      </c>
      <c r="D28" s="16">
        <v>73.333333333333329</v>
      </c>
      <c r="E28" s="16">
        <v>40</v>
      </c>
      <c r="F28" s="16">
        <v>0</v>
      </c>
      <c r="G28" s="16">
        <v>33.333333333333329</v>
      </c>
      <c r="H28" s="82"/>
      <c r="I28" s="16">
        <v>100</v>
      </c>
    </row>
    <row r="29" spans="1:9" x14ac:dyDescent="0.25">
      <c r="A29" s="9" t="s">
        <v>66</v>
      </c>
      <c r="B29" s="82"/>
      <c r="C29" s="16">
        <v>57.142857142857139</v>
      </c>
      <c r="D29" s="16">
        <v>42.857142857142854</v>
      </c>
      <c r="E29" s="16">
        <v>42.857142857142854</v>
      </c>
      <c r="F29" s="16">
        <v>0</v>
      </c>
      <c r="G29" s="16">
        <v>0</v>
      </c>
      <c r="H29" s="82"/>
      <c r="I29" s="16">
        <v>100</v>
      </c>
    </row>
    <row r="30" spans="1:9" x14ac:dyDescent="0.25">
      <c r="A30" s="9" t="s">
        <v>67</v>
      </c>
      <c r="B30" s="82"/>
      <c r="C30" s="16">
        <v>72.307692307692307</v>
      </c>
      <c r="D30" s="16">
        <v>70.769230769230774</v>
      </c>
      <c r="E30" s="16">
        <v>38.461538461538467</v>
      </c>
      <c r="F30" s="16">
        <v>0</v>
      </c>
      <c r="G30" s="16">
        <v>16.923076923076923</v>
      </c>
      <c r="H30" s="82"/>
      <c r="I30" s="16">
        <v>100</v>
      </c>
    </row>
    <row r="31" spans="1:9" x14ac:dyDescent="0.25">
      <c r="A31" s="9" t="s">
        <v>68</v>
      </c>
      <c r="B31" s="82"/>
      <c r="C31" s="16">
        <v>82.222222222222214</v>
      </c>
      <c r="D31" s="16">
        <v>77.777777777777786</v>
      </c>
      <c r="E31" s="16">
        <v>60</v>
      </c>
      <c r="F31" s="16">
        <v>13.333333333333334</v>
      </c>
      <c r="G31" s="16">
        <v>20</v>
      </c>
      <c r="H31" s="82"/>
      <c r="I31" s="16">
        <v>100</v>
      </c>
    </row>
    <row r="32" spans="1:9" x14ac:dyDescent="0.25">
      <c r="A32" s="9" t="s">
        <v>69</v>
      </c>
      <c r="B32" s="82"/>
      <c r="C32" s="16">
        <v>58.095238095238102</v>
      </c>
      <c r="D32" s="16">
        <v>66.666666666666657</v>
      </c>
      <c r="E32" s="16">
        <v>20.952380952380953</v>
      </c>
      <c r="F32" s="16">
        <v>1.9047619047619049</v>
      </c>
      <c r="G32" s="16">
        <v>38.095238095238095</v>
      </c>
      <c r="H32" s="82"/>
      <c r="I32" s="16">
        <v>100</v>
      </c>
    </row>
    <row r="33" spans="1:9" x14ac:dyDescent="0.25">
      <c r="A33" s="9" t="s">
        <v>70</v>
      </c>
      <c r="B33" s="82"/>
      <c r="C33" s="16">
        <v>71.15384615384616</v>
      </c>
      <c r="D33" s="16">
        <v>76.923076923076934</v>
      </c>
      <c r="E33" s="16">
        <v>44.230769230769226</v>
      </c>
      <c r="F33" s="16">
        <v>3.8461538461538463</v>
      </c>
      <c r="G33" s="16">
        <v>32.692307692307693</v>
      </c>
      <c r="H33" s="82"/>
      <c r="I33" s="16">
        <v>100</v>
      </c>
    </row>
    <row r="34" spans="1:9" x14ac:dyDescent="0.25">
      <c r="A34" s="9" t="s">
        <v>71</v>
      </c>
      <c r="B34" s="82"/>
      <c r="C34" s="16">
        <v>73.584905660377359</v>
      </c>
      <c r="D34" s="16">
        <v>83.018867924528308</v>
      </c>
      <c r="E34" s="16">
        <v>30.188679245283019</v>
      </c>
      <c r="F34" s="16">
        <v>1.8867924528301887</v>
      </c>
      <c r="G34" s="16">
        <v>41.509433962264154</v>
      </c>
      <c r="H34" s="82"/>
      <c r="I34" s="16">
        <v>100</v>
      </c>
    </row>
    <row r="35" spans="1:9" x14ac:dyDescent="0.25">
      <c r="A35" s="10" t="s">
        <v>45</v>
      </c>
      <c r="B35" s="18"/>
      <c r="C35" s="18">
        <v>60.158572844400396</v>
      </c>
      <c r="D35" s="18">
        <v>74.727452923686826</v>
      </c>
      <c r="E35" s="18">
        <v>32.70564915758176</v>
      </c>
      <c r="F35" s="18">
        <v>3.2705649157581762</v>
      </c>
      <c r="G35" s="18">
        <v>33.201189296332998</v>
      </c>
      <c r="H35" s="18"/>
      <c r="I35" s="18">
        <v>100</v>
      </c>
    </row>
    <row r="36" spans="1:9" x14ac:dyDescent="0.25">
      <c r="A36" s="2" t="s">
        <v>28</v>
      </c>
    </row>
    <row r="37" spans="1:9" ht="48" customHeight="1" x14ac:dyDescent="0.25">
      <c r="A37" s="146" t="s">
        <v>138</v>
      </c>
      <c r="B37" s="147"/>
      <c r="C37" s="147"/>
      <c r="D37" s="147"/>
      <c r="E37" s="147"/>
      <c r="F37" s="147"/>
      <c r="G37" s="147"/>
      <c r="H37" s="147"/>
      <c r="I37" s="149"/>
    </row>
  </sheetData>
  <mergeCells count="5">
    <mergeCell ref="A37:I37"/>
    <mergeCell ref="A1:I1"/>
    <mergeCell ref="A2:A4"/>
    <mergeCell ref="C2:G2"/>
    <mergeCell ref="I2:I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34"/>
  <sheetViews>
    <sheetView workbookViewId="0">
      <selection sqref="A1:N1"/>
    </sheetView>
  </sheetViews>
  <sheetFormatPr defaultRowHeight="15" x14ac:dyDescent="0.25"/>
  <cols>
    <col min="1" max="1" width="12.42578125" customWidth="1"/>
    <col min="12" max="12" width="0.85546875" customWidth="1"/>
  </cols>
  <sheetData>
    <row r="1" spans="1:14" ht="27" customHeight="1" x14ac:dyDescent="0.25">
      <c r="A1" s="221" t="s">
        <v>151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149"/>
      <c r="N1" s="149"/>
    </row>
    <row r="2" spans="1:14" ht="15" customHeight="1" x14ac:dyDescent="0.25">
      <c r="A2" s="165" t="s">
        <v>139</v>
      </c>
      <c r="B2" s="223" t="s">
        <v>117</v>
      </c>
      <c r="C2" s="223"/>
      <c r="D2" s="223"/>
      <c r="E2" s="223"/>
      <c r="F2" s="223"/>
      <c r="G2" s="223"/>
      <c r="H2" s="223"/>
      <c r="I2" s="223"/>
      <c r="J2" s="223"/>
      <c r="K2" s="223"/>
      <c r="L2" s="56"/>
      <c r="M2" s="155" t="s">
        <v>152</v>
      </c>
      <c r="N2" s="225"/>
    </row>
    <row r="3" spans="1:14" ht="39.75" customHeight="1" x14ac:dyDescent="0.25">
      <c r="A3" s="166"/>
      <c r="B3" s="188" t="s">
        <v>118</v>
      </c>
      <c r="C3" s="188"/>
      <c r="D3" s="188" t="s">
        <v>119</v>
      </c>
      <c r="E3" s="188"/>
      <c r="F3" s="188" t="s">
        <v>120</v>
      </c>
      <c r="G3" s="188"/>
      <c r="H3" s="188" t="s">
        <v>121</v>
      </c>
      <c r="I3" s="188"/>
      <c r="J3" s="188" t="s">
        <v>122</v>
      </c>
      <c r="K3" s="188"/>
      <c r="L3" s="96"/>
      <c r="M3" s="164"/>
      <c r="N3" s="226"/>
    </row>
    <row r="4" spans="1:14" ht="15.75" customHeight="1" x14ac:dyDescent="0.25">
      <c r="A4" s="166"/>
      <c r="B4" s="31" t="s">
        <v>34</v>
      </c>
      <c r="C4" s="31" t="s">
        <v>35</v>
      </c>
      <c r="D4" s="31" t="s">
        <v>34</v>
      </c>
      <c r="E4" s="31" t="s">
        <v>35</v>
      </c>
      <c r="F4" s="31" t="s">
        <v>34</v>
      </c>
      <c r="G4" s="31" t="s">
        <v>35</v>
      </c>
      <c r="H4" s="31" t="s">
        <v>34</v>
      </c>
      <c r="I4" s="31" t="s">
        <v>35</v>
      </c>
      <c r="J4" s="31" t="s">
        <v>34</v>
      </c>
      <c r="K4" s="31" t="s">
        <v>35</v>
      </c>
      <c r="L4" s="77"/>
      <c r="M4" s="46" t="s">
        <v>34</v>
      </c>
      <c r="N4" s="46" t="s">
        <v>35</v>
      </c>
    </row>
    <row r="5" spans="1:14" x14ac:dyDescent="0.25">
      <c r="A5" s="34" t="s">
        <v>0</v>
      </c>
      <c r="B5" s="9">
        <v>61</v>
      </c>
      <c r="C5" s="16">
        <f>B5/M5*100</f>
        <v>55.963302752293572</v>
      </c>
      <c r="D5" s="9">
        <v>83</v>
      </c>
      <c r="E5" s="16">
        <f>D5/M5*100</f>
        <v>76.146788990825684</v>
      </c>
      <c r="F5" s="9">
        <v>42</v>
      </c>
      <c r="G5" s="16">
        <f>F5/M5*100</f>
        <v>38.532110091743121</v>
      </c>
      <c r="H5" s="9">
        <v>2</v>
      </c>
      <c r="I5" s="16">
        <f>H5/M5*100</f>
        <v>1.834862385321101</v>
      </c>
      <c r="J5" s="9">
        <v>48</v>
      </c>
      <c r="K5" s="16">
        <f>J5/M5*100</f>
        <v>44.036697247706428</v>
      </c>
      <c r="L5" s="82"/>
      <c r="M5" s="15">
        <v>109</v>
      </c>
      <c r="N5" s="38">
        <v>100</v>
      </c>
    </row>
    <row r="6" spans="1:14" x14ac:dyDescent="0.25">
      <c r="A6" s="4" t="s">
        <v>1</v>
      </c>
      <c r="B6" s="9">
        <v>2</v>
      </c>
      <c r="C6" s="16">
        <f t="shared" ref="C6:C33" si="0">B6/M6*100</f>
        <v>33.333333333333329</v>
      </c>
      <c r="D6" s="9">
        <v>5</v>
      </c>
      <c r="E6" s="16">
        <f t="shared" ref="E6:E33" si="1">D6/M6*100</f>
        <v>83.333333333333343</v>
      </c>
      <c r="F6" s="9">
        <v>0</v>
      </c>
      <c r="G6" s="16">
        <f t="shared" ref="G6:G33" si="2">F6/M6*100</f>
        <v>0</v>
      </c>
      <c r="H6" s="9">
        <v>0</v>
      </c>
      <c r="I6" s="16">
        <f t="shared" ref="I6:I33" si="3">H6/M6*100</f>
        <v>0</v>
      </c>
      <c r="J6" s="9">
        <v>1</v>
      </c>
      <c r="K6" s="16">
        <f t="shared" ref="K6:K33" si="4">J6/M6*100</f>
        <v>16.666666666666664</v>
      </c>
      <c r="L6" s="82"/>
      <c r="M6" s="15">
        <v>6</v>
      </c>
      <c r="N6" s="38">
        <v>100</v>
      </c>
    </row>
    <row r="7" spans="1:14" x14ac:dyDescent="0.25">
      <c r="A7" s="4" t="s">
        <v>2</v>
      </c>
      <c r="B7" s="9">
        <v>22</v>
      </c>
      <c r="C7" s="16">
        <f t="shared" si="0"/>
        <v>75.862068965517238</v>
      </c>
      <c r="D7" s="9">
        <v>20</v>
      </c>
      <c r="E7" s="16">
        <f t="shared" si="1"/>
        <v>68.965517241379317</v>
      </c>
      <c r="F7" s="9">
        <v>12</v>
      </c>
      <c r="G7" s="16">
        <f t="shared" si="2"/>
        <v>41.379310344827587</v>
      </c>
      <c r="H7" s="9">
        <v>0</v>
      </c>
      <c r="I7" s="16">
        <f t="shared" si="3"/>
        <v>0</v>
      </c>
      <c r="J7" s="9">
        <v>8</v>
      </c>
      <c r="K7" s="16">
        <f t="shared" si="4"/>
        <v>27.586206896551722</v>
      </c>
      <c r="L7" s="82"/>
      <c r="M7" s="15">
        <v>29</v>
      </c>
      <c r="N7" s="38">
        <v>100</v>
      </c>
    </row>
    <row r="8" spans="1:14" x14ac:dyDescent="0.25">
      <c r="A8" s="4" t="s">
        <v>3</v>
      </c>
      <c r="B8" s="9">
        <v>86</v>
      </c>
      <c r="C8" s="16">
        <f t="shared" si="0"/>
        <v>55.844155844155843</v>
      </c>
      <c r="D8" s="9">
        <v>113</v>
      </c>
      <c r="E8" s="16">
        <f t="shared" si="1"/>
        <v>73.376623376623371</v>
      </c>
      <c r="F8" s="9">
        <v>57</v>
      </c>
      <c r="G8" s="16">
        <f t="shared" si="2"/>
        <v>37.012987012987011</v>
      </c>
      <c r="H8" s="9">
        <v>4</v>
      </c>
      <c r="I8" s="16">
        <f t="shared" si="3"/>
        <v>2.5974025974025974</v>
      </c>
      <c r="J8" s="9">
        <v>59</v>
      </c>
      <c r="K8" s="16">
        <f t="shared" si="4"/>
        <v>38.311688311688314</v>
      </c>
      <c r="L8" s="82"/>
      <c r="M8" s="15">
        <v>154</v>
      </c>
      <c r="N8" s="38">
        <v>100</v>
      </c>
    </row>
    <row r="9" spans="1:14" x14ac:dyDescent="0.25">
      <c r="A9" s="4" t="s">
        <v>4</v>
      </c>
      <c r="B9" s="9">
        <v>18</v>
      </c>
      <c r="C9" s="16">
        <f t="shared" si="0"/>
        <v>56.25</v>
      </c>
      <c r="D9" s="9">
        <v>22</v>
      </c>
      <c r="E9" s="16">
        <f t="shared" si="1"/>
        <v>68.75</v>
      </c>
      <c r="F9" s="9">
        <v>14</v>
      </c>
      <c r="G9" s="16">
        <f t="shared" si="2"/>
        <v>43.75</v>
      </c>
      <c r="H9" s="9">
        <v>2</v>
      </c>
      <c r="I9" s="16">
        <f t="shared" si="3"/>
        <v>6.25</v>
      </c>
      <c r="J9" s="9">
        <v>11</v>
      </c>
      <c r="K9" s="16">
        <f t="shared" si="4"/>
        <v>34.375</v>
      </c>
      <c r="L9" s="82"/>
      <c r="M9" s="15">
        <v>32</v>
      </c>
      <c r="N9" s="38">
        <v>100</v>
      </c>
    </row>
    <row r="10" spans="1:14" x14ac:dyDescent="0.25">
      <c r="A10" s="35" t="s">
        <v>5</v>
      </c>
      <c r="B10" s="122">
        <v>10</v>
      </c>
      <c r="C10" s="16">
        <f t="shared" si="0"/>
        <v>47.619047619047613</v>
      </c>
      <c r="D10" s="122">
        <v>15</v>
      </c>
      <c r="E10" s="16">
        <f t="shared" si="1"/>
        <v>71.428571428571431</v>
      </c>
      <c r="F10" s="122">
        <v>11</v>
      </c>
      <c r="G10" s="16">
        <f t="shared" si="2"/>
        <v>52.380952380952387</v>
      </c>
      <c r="H10" s="122">
        <v>2</v>
      </c>
      <c r="I10" s="16">
        <f t="shared" si="3"/>
        <v>9.5238095238095237</v>
      </c>
      <c r="J10" s="122">
        <v>9</v>
      </c>
      <c r="K10" s="16">
        <f t="shared" si="4"/>
        <v>42.857142857142854</v>
      </c>
      <c r="L10" s="90"/>
      <c r="M10" s="87">
        <v>21</v>
      </c>
      <c r="N10" s="38">
        <v>100</v>
      </c>
    </row>
    <row r="11" spans="1:14" x14ac:dyDescent="0.25">
      <c r="A11" s="35" t="s">
        <v>6</v>
      </c>
      <c r="B11" s="122">
        <v>8</v>
      </c>
      <c r="C11" s="16">
        <f t="shared" si="0"/>
        <v>72.727272727272734</v>
      </c>
      <c r="D11" s="122">
        <v>7</v>
      </c>
      <c r="E11" s="16">
        <f t="shared" si="1"/>
        <v>63.636363636363633</v>
      </c>
      <c r="F11" s="122">
        <v>3</v>
      </c>
      <c r="G11" s="16">
        <f t="shared" si="2"/>
        <v>27.27272727272727</v>
      </c>
      <c r="H11" s="122">
        <v>0</v>
      </c>
      <c r="I11" s="16">
        <f t="shared" si="3"/>
        <v>0</v>
      </c>
      <c r="J11" s="122">
        <v>2</v>
      </c>
      <c r="K11" s="16">
        <f t="shared" si="4"/>
        <v>18.181818181818183</v>
      </c>
      <c r="L11" s="90"/>
      <c r="M11" s="87">
        <v>11</v>
      </c>
      <c r="N11" s="38">
        <v>100</v>
      </c>
    </row>
    <row r="12" spans="1:14" x14ac:dyDescent="0.25">
      <c r="A12" s="4" t="s">
        <v>7</v>
      </c>
      <c r="B12" s="9">
        <v>37</v>
      </c>
      <c r="C12" s="16">
        <f t="shared" si="0"/>
        <v>62.711864406779661</v>
      </c>
      <c r="D12" s="9">
        <v>43</v>
      </c>
      <c r="E12" s="16">
        <f t="shared" si="1"/>
        <v>72.881355932203391</v>
      </c>
      <c r="F12" s="9">
        <v>25</v>
      </c>
      <c r="G12" s="16">
        <f t="shared" si="2"/>
        <v>42.372881355932201</v>
      </c>
      <c r="H12" s="9">
        <v>3</v>
      </c>
      <c r="I12" s="16">
        <f t="shared" si="3"/>
        <v>5.0847457627118651</v>
      </c>
      <c r="J12" s="9">
        <v>15</v>
      </c>
      <c r="K12" s="16">
        <f t="shared" si="4"/>
        <v>25.423728813559322</v>
      </c>
      <c r="L12" s="82"/>
      <c r="M12" s="15">
        <v>59</v>
      </c>
      <c r="N12" s="38">
        <v>100</v>
      </c>
    </row>
    <row r="13" spans="1:14" x14ac:dyDescent="0.25">
      <c r="A13" s="4" t="s">
        <v>8</v>
      </c>
      <c r="B13" s="9">
        <v>12</v>
      </c>
      <c r="C13" s="16">
        <f t="shared" si="0"/>
        <v>57.142857142857139</v>
      </c>
      <c r="D13" s="9">
        <v>15</v>
      </c>
      <c r="E13" s="16">
        <f t="shared" si="1"/>
        <v>71.428571428571431</v>
      </c>
      <c r="F13" s="9">
        <v>10</v>
      </c>
      <c r="G13" s="16">
        <f t="shared" si="2"/>
        <v>47.619047619047613</v>
      </c>
      <c r="H13" s="9">
        <v>2</v>
      </c>
      <c r="I13" s="16">
        <f t="shared" si="3"/>
        <v>9.5238095238095237</v>
      </c>
      <c r="J13" s="9">
        <v>6</v>
      </c>
      <c r="K13" s="16">
        <f t="shared" si="4"/>
        <v>28.571428571428569</v>
      </c>
      <c r="L13" s="82"/>
      <c r="M13" s="15">
        <v>21</v>
      </c>
      <c r="N13" s="38">
        <v>100</v>
      </c>
    </row>
    <row r="14" spans="1:14" x14ac:dyDescent="0.25">
      <c r="A14" s="4" t="s">
        <v>9</v>
      </c>
      <c r="B14" s="9">
        <v>49</v>
      </c>
      <c r="C14" s="16">
        <f t="shared" si="0"/>
        <v>64.473684210526315</v>
      </c>
      <c r="D14" s="9">
        <v>52</v>
      </c>
      <c r="E14" s="16">
        <f t="shared" si="1"/>
        <v>68.421052631578945</v>
      </c>
      <c r="F14" s="9">
        <v>33</v>
      </c>
      <c r="G14" s="16">
        <f t="shared" si="2"/>
        <v>43.421052631578952</v>
      </c>
      <c r="H14" s="9">
        <v>1</v>
      </c>
      <c r="I14" s="16">
        <f t="shared" si="3"/>
        <v>1.3157894736842104</v>
      </c>
      <c r="J14" s="9">
        <v>15</v>
      </c>
      <c r="K14" s="16">
        <f t="shared" si="4"/>
        <v>19.736842105263158</v>
      </c>
      <c r="L14" s="82"/>
      <c r="M14" s="15">
        <v>76</v>
      </c>
      <c r="N14" s="38">
        <v>100</v>
      </c>
    </row>
    <row r="15" spans="1:14" x14ac:dyDescent="0.25">
      <c r="A15" s="4" t="s">
        <v>10</v>
      </c>
      <c r="B15" s="9">
        <v>45</v>
      </c>
      <c r="C15" s="16">
        <f t="shared" si="0"/>
        <v>71.428571428571431</v>
      </c>
      <c r="D15" s="9">
        <v>48</v>
      </c>
      <c r="E15" s="16">
        <f t="shared" si="1"/>
        <v>76.19047619047619</v>
      </c>
      <c r="F15" s="9">
        <v>22</v>
      </c>
      <c r="G15" s="16">
        <f t="shared" si="2"/>
        <v>34.920634920634917</v>
      </c>
      <c r="H15" s="9">
        <v>2</v>
      </c>
      <c r="I15" s="16">
        <f t="shared" si="3"/>
        <v>3.1746031746031744</v>
      </c>
      <c r="J15" s="9">
        <v>13</v>
      </c>
      <c r="K15" s="16">
        <f t="shared" si="4"/>
        <v>20.634920634920633</v>
      </c>
      <c r="L15" s="82"/>
      <c r="M15" s="15">
        <v>63</v>
      </c>
      <c r="N15" s="38">
        <v>100</v>
      </c>
    </row>
    <row r="16" spans="1:14" x14ac:dyDescent="0.25">
      <c r="A16" s="4" t="s">
        <v>11</v>
      </c>
      <c r="B16" s="9">
        <v>6</v>
      </c>
      <c r="C16" s="16">
        <f t="shared" si="0"/>
        <v>50</v>
      </c>
      <c r="D16" s="9">
        <v>10</v>
      </c>
      <c r="E16" s="16">
        <f t="shared" si="1"/>
        <v>83.333333333333343</v>
      </c>
      <c r="F16" s="9">
        <v>4</v>
      </c>
      <c r="G16" s="16">
        <f t="shared" si="2"/>
        <v>33.333333333333329</v>
      </c>
      <c r="H16" s="9">
        <v>1</v>
      </c>
      <c r="I16" s="16">
        <f t="shared" si="3"/>
        <v>8.3333333333333321</v>
      </c>
      <c r="J16" s="9">
        <v>4</v>
      </c>
      <c r="K16" s="16">
        <f t="shared" si="4"/>
        <v>33.333333333333329</v>
      </c>
      <c r="L16" s="82"/>
      <c r="M16" s="15">
        <v>12</v>
      </c>
      <c r="N16" s="38">
        <v>100</v>
      </c>
    </row>
    <row r="17" spans="1:14" x14ac:dyDescent="0.25">
      <c r="A17" s="4" t="s">
        <v>12</v>
      </c>
      <c r="B17" s="9">
        <v>10</v>
      </c>
      <c r="C17" s="16">
        <f t="shared" si="0"/>
        <v>41.666666666666671</v>
      </c>
      <c r="D17" s="9">
        <v>19</v>
      </c>
      <c r="E17" s="16">
        <f t="shared" si="1"/>
        <v>79.166666666666657</v>
      </c>
      <c r="F17" s="9">
        <v>6</v>
      </c>
      <c r="G17" s="16">
        <f t="shared" si="2"/>
        <v>25</v>
      </c>
      <c r="H17" s="9">
        <v>0</v>
      </c>
      <c r="I17" s="16">
        <f t="shared" si="3"/>
        <v>0</v>
      </c>
      <c r="J17" s="9">
        <v>6</v>
      </c>
      <c r="K17" s="16">
        <f t="shared" si="4"/>
        <v>25</v>
      </c>
      <c r="L17" s="82"/>
      <c r="M17" s="15">
        <v>24</v>
      </c>
      <c r="N17" s="38">
        <v>100</v>
      </c>
    </row>
    <row r="18" spans="1:14" x14ac:dyDescent="0.25">
      <c r="A18" s="4" t="s">
        <v>13</v>
      </c>
      <c r="B18" s="9">
        <v>77</v>
      </c>
      <c r="C18" s="16">
        <f t="shared" si="0"/>
        <v>71.296296296296291</v>
      </c>
      <c r="D18" s="9">
        <v>87</v>
      </c>
      <c r="E18" s="16">
        <f t="shared" si="1"/>
        <v>80.555555555555557</v>
      </c>
      <c r="F18" s="9">
        <v>38</v>
      </c>
      <c r="G18" s="16">
        <f t="shared" si="2"/>
        <v>35.185185185185183</v>
      </c>
      <c r="H18" s="9">
        <v>2</v>
      </c>
      <c r="I18" s="16">
        <f t="shared" si="3"/>
        <v>1.8518518518518516</v>
      </c>
      <c r="J18" s="9">
        <v>42</v>
      </c>
      <c r="K18" s="16">
        <f t="shared" si="4"/>
        <v>38.888888888888893</v>
      </c>
      <c r="L18" s="82"/>
      <c r="M18" s="15">
        <v>108</v>
      </c>
      <c r="N18" s="38">
        <v>100</v>
      </c>
    </row>
    <row r="19" spans="1:14" x14ac:dyDescent="0.25">
      <c r="A19" s="4" t="s">
        <v>14</v>
      </c>
      <c r="B19" s="9">
        <v>16</v>
      </c>
      <c r="C19" s="16">
        <f t="shared" si="0"/>
        <v>59.259259259259252</v>
      </c>
      <c r="D19" s="9">
        <v>20</v>
      </c>
      <c r="E19" s="16">
        <f t="shared" si="1"/>
        <v>74.074074074074076</v>
      </c>
      <c r="F19" s="9">
        <v>5</v>
      </c>
      <c r="G19" s="16">
        <f t="shared" si="2"/>
        <v>18.518518518518519</v>
      </c>
      <c r="H19" s="9">
        <v>3</v>
      </c>
      <c r="I19" s="16">
        <f t="shared" si="3"/>
        <v>11.111111111111111</v>
      </c>
      <c r="J19" s="9">
        <v>11</v>
      </c>
      <c r="K19" s="16">
        <f t="shared" si="4"/>
        <v>40.74074074074074</v>
      </c>
      <c r="L19" s="82"/>
      <c r="M19" s="15">
        <v>27</v>
      </c>
      <c r="N19" s="38">
        <v>100</v>
      </c>
    </row>
    <row r="20" spans="1:14" x14ac:dyDescent="0.25">
      <c r="A20" s="4" t="s">
        <v>15</v>
      </c>
      <c r="B20" s="9">
        <v>8</v>
      </c>
      <c r="C20" s="16">
        <f t="shared" si="0"/>
        <v>72.727272727272734</v>
      </c>
      <c r="D20" s="9">
        <v>10</v>
      </c>
      <c r="E20" s="16">
        <f t="shared" si="1"/>
        <v>90.909090909090907</v>
      </c>
      <c r="F20" s="9">
        <v>2</v>
      </c>
      <c r="G20" s="16">
        <f t="shared" si="2"/>
        <v>18.181818181818183</v>
      </c>
      <c r="H20" s="9">
        <v>0</v>
      </c>
      <c r="I20" s="16">
        <f t="shared" si="3"/>
        <v>0</v>
      </c>
      <c r="J20" s="9">
        <v>1</v>
      </c>
      <c r="K20" s="16">
        <f t="shared" si="4"/>
        <v>9.0909090909090917</v>
      </c>
      <c r="L20" s="82"/>
      <c r="M20" s="15">
        <v>11</v>
      </c>
      <c r="N20" s="38">
        <v>100</v>
      </c>
    </row>
    <row r="21" spans="1:14" x14ac:dyDescent="0.25">
      <c r="A21" s="4" t="s">
        <v>16</v>
      </c>
      <c r="B21" s="9">
        <v>45</v>
      </c>
      <c r="C21" s="16">
        <f t="shared" si="0"/>
        <v>67.164179104477611</v>
      </c>
      <c r="D21" s="9">
        <v>51</v>
      </c>
      <c r="E21" s="16">
        <f t="shared" si="1"/>
        <v>76.119402985074629</v>
      </c>
      <c r="F21" s="9">
        <v>17</v>
      </c>
      <c r="G21" s="16">
        <f t="shared" si="2"/>
        <v>25.373134328358208</v>
      </c>
      <c r="H21" s="9">
        <v>4</v>
      </c>
      <c r="I21" s="16">
        <f t="shared" si="3"/>
        <v>5.9701492537313428</v>
      </c>
      <c r="J21" s="9">
        <v>26</v>
      </c>
      <c r="K21" s="16">
        <f t="shared" si="4"/>
        <v>38.805970149253731</v>
      </c>
      <c r="L21" s="82"/>
      <c r="M21" s="15">
        <v>67</v>
      </c>
      <c r="N21" s="38">
        <v>100</v>
      </c>
    </row>
    <row r="22" spans="1:14" x14ac:dyDescent="0.25">
      <c r="A22" s="4" t="s">
        <v>17</v>
      </c>
      <c r="B22" s="9">
        <v>23</v>
      </c>
      <c r="C22" s="16">
        <f t="shared" si="0"/>
        <v>54.761904761904766</v>
      </c>
      <c r="D22" s="9">
        <v>32</v>
      </c>
      <c r="E22" s="16">
        <f t="shared" si="1"/>
        <v>76.19047619047619</v>
      </c>
      <c r="F22" s="9">
        <v>9</v>
      </c>
      <c r="G22" s="16">
        <f t="shared" si="2"/>
        <v>21.428571428571427</v>
      </c>
      <c r="H22" s="9">
        <v>1</v>
      </c>
      <c r="I22" s="16">
        <f t="shared" si="3"/>
        <v>2.3809523809523809</v>
      </c>
      <c r="J22" s="9">
        <v>12</v>
      </c>
      <c r="K22" s="16">
        <f t="shared" si="4"/>
        <v>28.571428571428569</v>
      </c>
      <c r="L22" s="82"/>
      <c r="M22" s="15">
        <v>42</v>
      </c>
      <c r="N22" s="38">
        <v>100</v>
      </c>
    </row>
    <row r="23" spans="1:14" x14ac:dyDescent="0.25">
      <c r="A23" s="4" t="s">
        <v>18</v>
      </c>
      <c r="B23" s="9">
        <v>6</v>
      </c>
      <c r="C23" s="16">
        <f t="shared" si="0"/>
        <v>33.333333333333329</v>
      </c>
      <c r="D23" s="9">
        <v>14</v>
      </c>
      <c r="E23" s="16">
        <f t="shared" si="1"/>
        <v>77.777777777777786</v>
      </c>
      <c r="F23" s="9">
        <v>4</v>
      </c>
      <c r="G23" s="16">
        <f t="shared" si="2"/>
        <v>22.222222222222221</v>
      </c>
      <c r="H23" s="9">
        <v>0</v>
      </c>
      <c r="I23" s="16">
        <f t="shared" si="3"/>
        <v>0</v>
      </c>
      <c r="J23" s="9">
        <v>7</v>
      </c>
      <c r="K23" s="16">
        <f t="shared" si="4"/>
        <v>38.888888888888893</v>
      </c>
      <c r="L23" s="82"/>
      <c r="M23" s="15">
        <v>18</v>
      </c>
      <c r="N23" s="38">
        <v>100</v>
      </c>
    </row>
    <row r="24" spans="1:14" x14ac:dyDescent="0.25">
      <c r="A24" s="4" t="s">
        <v>19</v>
      </c>
      <c r="B24" s="9">
        <v>25</v>
      </c>
      <c r="C24" s="16">
        <f t="shared" si="0"/>
        <v>59.523809523809526</v>
      </c>
      <c r="D24" s="9">
        <v>28</v>
      </c>
      <c r="E24" s="16">
        <f t="shared" si="1"/>
        <v>66.666666666666657</v>
      </c>
      <c r="F24" s="9">
        <v>7</v>
      </c>
      <c r="G24" s="16">
        <f t="shared" si="2"/>
        <v>16.666666666666664</v>
      </c>
      <c r="H24" s="9">
        <v>0</v>
      </c>
      <c r="I24" s="16">
        <f t="shared" si="3"/>
        <v>0</v>
      </c>
      <c r="J24" s="9">
        <v>12</v>
      </c>
      <c r="K24" s="16">
        <f t="shared" si="4"/>
        <v>28.571428571428569</v>
      </c>
      <c r="L24" s="82"/>
      <c r="M24" s="15">
        <v>42</v>
      </c>
      <c r="N24" s="38">
        <v>100</v>
      </c>
    </row>
    <row r="25" spans="1:14" x14ac:dyDescent="0.25">
      <c r="A25" s="4" t="s">
        <v>20</v>
      </c>
      <c r="B25" s="9">
        <v>36</v>
      </c>
      <c r="C25" s="16">
        <f t="shared" si="0"/>
        <v>52.173913043478258</v>
      </c>
      <c r="D25" s="9">
        <v>54</v>
      </c>
      <c r="E25" s="16">
        <f t="shared" si="1"/>
        <v>78.260869565217391</v>
      </c>
      <c r="F25" s="9">
        <v>12</v>
      </c>
      <c r="G25" s="16">
        <f t="shared" si="2"/>
        <v>17.391304347826086</v>
      </c>
      <c r="H25" s="9">
        <v>3</v>
      </c>
      <c r="I25" s="16">
        <f t="shared" si="3"/>
        <v>4.3478260869565215</v>
      </c>
      <c r="J25" s="9">
        <v>24</v>
      </c>
      <c r="K25" s="16">
        <f t="shared" si="4"/>
        <v>34.782608695652172</v>
      </c>
      <c r="L25" s="82"/>
      <c r="M25" s="15">
        <v>69</v>
      </c>
      <c r="N25" s="38">
        <v>100</v>
      </c>
    </row>
    <row r="26" spans="1:14" x14ac:dyDescent="0.25">
      <c r="A26" s="4" t="s">
        <v>21</v>
      </c>
      <c r="B26" s="9">
        <v>23</v>
      </c>
      <c r="C26" s="16">
        <f t="shared" si="0"/>
        <v>57.499999999999993</v>
      </c>
      <c r="D26" s="9">
        <v>28</v>
      </c>
      <c r="E26" s="16">
        <f t="shared" si="1"/>
        <v>70</v>
      </c>
      <c r="F26" s="9">
        <v>11</v>
      </c>
      <c r="G26" s="16">
        <f t="shared" si="2"/>
        <v>27.500000000000004</v>
      </c>
      <c r="H26" s="9">
        <v>3</v>
      </c>
      <c r="I26" s="16">
        <f t="shared" si="3"/>
        <v>7.5</v>
      </c>
      <c r="J26" s="9">
        <v>14</v>
      </c>
      <c r="K26" s="16">
        <f t="shared" si="4"/>
        <v>35</v>
      </c>
      <c r="L26" s="82"/>
      <c r="M26" s="15">
        <v>40</v>
      </c>
      <c r="N26" s="38">
        <v>100</v>
      </c>
    </row>
    <row r="27" spans="1:14" ht="6" customHeight="1" x14ac:dyDescent="0.25">
      <c r="A27" s="4"/>
      <c r="C27" s="16"/>
      <c r="E27" s="16"/>
      <c r="G27" s="16"/>
      <c r="I27" s="16"/>
      <c r="K27" s="16"/>
      <c r="L27" s="82"/>
      <c r="M27" s="15"/>
      <c r="N27" s="38"/>
    </row>
    <row r="28" spans="1:14" x14ac:dyDescent="0.25">
      <c r="A28" s="4" t="s">
        <v>22</v>
      </c>
      <c r="B28" s="9">
        <v>171</v>
      </c>
      <c r="C28" s="16">
        <f t="shared" si="0"/>
        <v>57.382550335570471</v>
      </c>
      <c r="D28" s="9">
        <v>221</v>
      </c>
      <c r="E28" s="16">
        <f t="shared" si="1"/>
        <v>74.161073825503351</v>
      </c>
      <c r="F28" s="9">
        <v>111</v>
      </c>
      <c r="G28" s="16">
        <f t="shared" si="2"/>
        <v>37.24832214765101</v>
      </c>
      <c r="H28" s="9">
        <v>6</v>
      </c>
      <c r="I28" s="16">
        <f t="shared" si="3"/>
        <v>2.0134228187919461</v>
      </c>
      <c r="J28" s="9">
        <v>116</v>
      </c>
      <c r="K28" s="16">
        <f t="shared" si="4"/>
        <v>38.926174496644293</v>
      </c>
      <c r="L28" s="82"/>
      <c r="M28" s="15">
        <v>298</v>
      </c>
      <c r="N28" s="38">
        <v>100</v>
      </c>
    </row>
    <row r="29" spans="1:14" x14ac:dyDescent="0.25">
      <c r="A29" s="4" t="s">
        <v>23</v>
      </c>
      <c r="B29" s="9">
        <v>116</v>
      </c>
      <c r="C29" s="16">
        <f t="shared" si="0"/>
        <v>61.702127659574465</v>
      </c>
      <c r="D29" s="9">
        <v>132</v>
      </c>
      <c r="E29" s="16">
        <f t="shared" si="1"/>
        <v>70.212765957446805</v>
      </c>
      <c r="F29" s="9">
        <v>82</v>
      </c>
      <c r="G29" s="16">
        <f t="shared" si="2"/>
        <v>43.61702127659575</v>
      </c>
      <c r="H29" s="9">
        <v>8</v>
      </c>
      <c r="I29" s="16">
        <f t="shared" si="3"/>
        <v>4.2553191489361701</v>
      </c>
      <c r="J29" s="9">
        <v>47</v>
      </c>
      <c r="K29" s="16">
        <f t="shared" si="4"/>
        <v>25</v>
      </c>
      <c r="L29" s="82"/>
      <c r="M29" s="15">
        <v>188</v>
      </c>
      <c r="N29" s="38">
        <v>100</v>
      </c>
    </row>
    <row r="30" spans="1:14" x14ac:dyDescent="0.25">
      <c r="A30" s="4" t="s">
        <v>24</v>
      </c>
      <c r="B30" s="9">
        <v>138</v>
      </c>
      <c r="C30" s="16">
        <f t="shared" si="0"/>
        <v>66.666666666666657</v>
      </c>
      <c r="D30" s="9">
        <v>164</v>
      </c>
      <c r="E30" s="16">
        <f t="shared" si="1"/>
        <v>79.227053140096615</v>
      </c>
      <c r="F30" s="9">
        <v>70</v>
      </c>
      <c r="G30" s="16">
        <f t="shared" si="2"/>
        <v>33.816425120772948</v>
      </c>
      <c r="H30" s="9">
        <v>5</v>
      </c>
      <c r="I30" s="16">
        <f t="shared" si="3"/>
        <v>2.4154589371980677</v>
      </c>
      <c r="J30" s="9">
        <v>65</v>
      </c>
      <c r="K30" s="16">
        <f t="shared" si="4"/>
        <v>31.40096618357488</v>
      </c>
      <c r="L30" s="82"/>
      <c r="M30" s="15">
        <v>207</v>
      </c>
      <c r="N30" s="38">
        <v>100</v>
      </c>
    </row>
    <row r="31" spans="1:14" x14ac:dyDescent="0.25">
      <c r="A31" s="4" t="s">
        <v>25</v>
      </c>
      <c r="B31" s="9">
        <v>123</v>
      </c>
      <c r="C31" s="16">
        <f t="shared" si="0"/>
        <v>59.420289855072461</v>
      </c>
      <c r="D31" s="9">
        <v>155</v>
      </c>
      <c r="E31" s="16">
        <f t="shared" si="1"/>
        <v>74.879227053140099</v>
      </c>
      <c r="F31" s="9">
        <v>44</v>
      </c>
      <c r="G31" s="16">
        <f t="shared" si="2"/>
        <v>21.256038647342994</v>
      </c>
      <c r="H31" s="9">
        <v>8</v>
      </c>
      <c r="I31" s="16">
        <f t="shared" si="3"/>
        <v>3.8647342995169081</v>
      </c>
      <c r="J31" s="9">
        <v>69</v>
      </c>
      <c r="K31" s="16">
        <f t="shared" si="4"/>
        <v>33.333333333333329</v>
      </c>
      <c r="L31" s="82"/>
      <c r="M31" s="15">
        <v>207</v>
      </c>
      <c r="N31" s="38">
        <v>100</v>
      </c>
    </row>
    <row r="32" spans="1:14" x14ac:dyDescent="0.25">
      <c r="A32" s="4" t="s">
        <v>26</v>
      </c>
      <c r="B32" s="9">
        <v>59</v>
      </c>
      <c r="C32" s="16">
        <f t="shared" si="0"/>
        <v>54.128440366972477</v>
      </c>
      <c r="D32" s="9">
        <v>82</v>
      </c>
      <c r="E32" s="16">
        <f t="shared" si="1"/>
        <v>75.22935779816514</v>
      </c>
      <c r="F32" s="9">
        <v>23</v>
      </c>
      <c r="G32" s="16">
        <f t="shared" si="2"/>
        <v>21.100917431192663</v>
      </c>
      <c r="H32" s="9">
        <v>6</v>
      </c>
      <c r="I32" s="16">
        <f t="shared" si="3"/>
        <v>5.5045871559633035</v>
      </c>
      <c r="J32" s="9">
        <v>38</v>
      </c>
      <c r="K32" s="16">
        <f t="shared" si="4"/>
        <v>34.862385321100916</v>
      </c>
      <c r="L32" s="82"/>
      <c r="M32" s="20">
        <v>109</v>
      </c>
      <c r="N32" s="38">
        <v>100</v>
      </c>
    </row>
    <row r="33" spans="1:14" s="12" customFormat="1" x14ac:dyDescent="0.25">
      <c r="A33" s="36" t="s">
        <v>27</v>
      </c>
      <c r="B33" s="17">
        <v>607</v>
      </c>
      <c r="C33" s="18">
        <f t="shared" si="0"/>
        <v>60.158572844400396</v>
      </c>
      <c r="D33" s="17">
        <v>754</v>
      </c>
      <c r="E33" s="18">
        <f t="shared" si="1"/>
        <v>74.727452923686826</v>
      </c>
      <c r="F33" s="10">
        <v>330</v>
      </c>
      <c r="G33" s="18">
        <f t="shared" si="2"/>
        <v>32.70564915758176</v>
      </c>
      <c r="H33" s="33">
        <v>33</v>
      </c>
      <c r="I33" s="18">
        <f t="shared" si="3"/>
        <v>3.2705649157581762</v>
      </c>
      <c r="J33" s="33">
        <v>335</v>
      </c>
      <c r="K33" s="18">
        <f t="shared" si="4"/>
        <v>33.201189296332998</v>
      </c>
      <c r="L33" s="18"/>
      <c r="M33" s="17">
        <v>1009</v>
      </c>
      <c r="N33" s="40">
        <v>100</v>
      </c>
    </row>
    <row r="34" spans="1:14" x14ac:dyDescent="0.25">
      <c r="A34" s="2" t="s">
        <v>28</v>
      </c>
    </row>
  </sheetData>
  <mergeCells count="9">
    <mergeCell ref="M2:N3"/>
    <mergeCell ref="A1:N1"/>
    <mergeCell ref="A2:A4"/>
    <mergeCell ref="B2:K2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4"/>
  <sheetViews>
    <sheetView zoomScaleNormal="100" workbookViewId="0">
      <selection sqref="A1:N1"/>
    </sheetView>
  </sheetViews>
  <sheetFormatPr defaultRowHeight="15" x14ac:dyDescent="0.25"/>
  <cols>
    <col min="1" max="1" width="21.5703125" customWidth="1"/>
    <col min="2" max="2" width="9.140625" customWidth="1"/>
    <col min="3" max="3" width="8" customWidth="1"/>
    <col min="4" max="9" width="9.140625" customWidth="1"/>
    <col min="10" max="10" width="0.85546875" customWidth="1"/>
    <col min="11" max="11" width="8.28515625" customWidth="1"/>
    <col min="12" max="12" width="5.42578125" customWidth="1"/>
    <col min="13" max="13" width="0.7109375" customWidth="1"/>
    <col min="14" max="14" width="10.5703125" customWidth="1"/>
  </cols>
  <sheetData>
    <row r="1" spans="1:17" ht="33.75" customHeight="1" x14ac:dyDescent="0.25">
      <c r="A1" s="163" t="s">
        <v>163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22"/>
      <c r="P1" s="22"/>
      <c r="Q1" s="22"/>
    </row>
    <row r="2" spans="1:17" ht="23.25" customHeight="1" x14ac:dyDescent="0.25">
      <c r="A2" s="165" t="s">
        <v>139</v>
      </c>
      <c r="B2" s="168" t="s">
        <v>80</v>
      </c>
      <c r="C2" s="168"/>
      <c r="D2" s="168"/>
      <c r="E2" s="168"/>
      <c r="F2" s="168"/>
      <c r="G2" s="168"/>
      <c r="H2" s="168"/>
      <c r="I2" s="169"/>
      <c r="J2" s="170"/>
      <c r="K2" s="155" t="s">
        <v>36</v>
      </c>
      <c r="L2" s="156"/>
      <c r="M2" s="156"/>
      <c r="N2" s="155" t="s">
        <v>59</v>
      </c>
    </row>
    <row r="3" spans="1:17" ht="15" customHeight="1" x14ac:dyDescent="0.25">
      <c r="A3" s="166"/>
      <c r="B3" s="167" t="s">
        <v>30</v>
      </c>
      <c r="C3" s="151"/>
      <c r="D3" s="167" t="s">
        <v>31</v>
      </c>
      <c r="E3" s="151"/>
      <c r="F3" s="167" t="s">
        <v>32</v>
      </c>
      <c r="G3" s="151"/>
      <c r="H3" s="167" t="s">
        <v>33</v>
      </c>
      <c r="I3" s="151"/>
      <c r="J3" s="171"/>
      <c r="K3" s="157"/>
      <c r="L3" s="157"/>
      <c r="M3" s="172"/>
      <c r="N3" s="164"/>
    </row>
    <row r="4" spans="1:17" x14ac:dyDescent="0.25">
      <c r="A4" s="166"/>
      <c r="B4" s="123" t="s">
        <v>131</v>
      </c>
      <c r="C4" s="123" t="s">
        <v>35</v>
      </c>
      <c r="D4" s="123" t="s">
        <v>131</v>
      </c>
      <c r="E4" s="123" t="s">
        <v>35</v>
      </c>
      <c r="F4" s="123" t="s">
        <v>131</v>
      </c>
      <c r="G4" s="123" t="s">
        <v>35</v>
      </c>
      <c r="H4" s="123" t="s">
        <v>131</v>
      </c>
      <c r="I4" s="123" t="s">
        <v>35</v>
      </c>
      <c r="J4" s="77"/>
      <c r="K4" s="123" t="s">
        <v>131</v>
      </c>
      <c r="L4" s="123" t="s">
        <v>35</v>
      </c>
      <c r="M4" s="77"/>
      <c r="N4" s="123" t="s">
        <v>131</v>
      </c>
    </row>
    <row r="5" spans="1:17" x14ac:dyDescent="0.25">
      <c r="A5" s="107" t="s">
        <v>0</v>
      </c>
      <c r="B5" s="125">
        <v>1632</v>
      </c>
      <c r="C5" s="126">
        <v>99.209726443769</v>
      </c>
      <c r="D5" s="125">
        <v>576</v>
      </c>
      <c r="E5" s="126">
        <v>35.015197568389056</v>
      </c>
      <c r="F5" s="125">
        <v>417</v>
      </c>
      <c r="G5" s="126">
        <v>25.349544072948326</v>
      </c>
      <c r="H5" s="125">
        <v>68</v>
      </c>
      <c r="I5" s="126">
        <v>4.1337386018237083</v>
      </c>
      <c r="J5" s="126"/>
      <c r="K5" s="125">
        <v>11</v>
      </c>
      <c r="L5" s="126">
        <v>0.66869300911854102</v>
      </c>
      <c r="M5" s="126"/>
      <c r="N5" s="125">
        <v>1645</v>
      </c>
    </row>
    <row r="6" spans="1:17" x14ac:dyDescent="0.25">
      <c r="A6" s="4" t="s">
        <v>1</v>
      </c>
      <c r="B6" s="78">
        <v>124</v>
      </c>
      <c r="C6" s="69">
        <v>100</v>
      </c>
      <c r="D6" s="78">
        <v>57</v>
      </c>
      <c r="E6" s="69">
        <v>45.967741935483872</v>
      </c>
      <c r="F6" s="78">
        <v>35</v>
      </c>
      <c r="G6" s="69">
        <v>28.225806451612907</v>
      </c>
      <c r="H6" s="78">
        <v>4</v>
      </c>
      <c r="I6" s="69">
        <v>3.225806451612903</v>
      </c>
      <c r="J6" s="69"/>
      <c r="K6" s="78"/>
      <c r="L6" s="69">
        <v>0</v>
      </c>
      <c r="M6" s="69"/>
      <c r="N6" s="78">
        <v>124</v>
      </c>
    </row>
    <row r="7" spans="1:17" x14ac:dyDescent="0.25">
      <c r="A7" s="4" t="s">
        <v>2</v>
      </c>
      <c r="B7" s="78">
        <v>374</v>
      </c>
      <c r="C7" s="69">
        <v>97.905759162303667</v>
      </c>
      <c r="D7" s="78">
        <v>140</v>
      </c>
      <c r="E7" s="69">
        <v>36.64921465968586</v>
      </c>
      <c r="F7" s="78">
        <v>101</v>
      </c>
      <c r="G7" s="69">
        <v>26.439790575916227</v>
      </c>
      <c r="H7" s="78">
        <v>16</v>
      </c>
      <c r="I7" s="69">
        <v>4.1884816753926701</v>
      </c>
      <c r="J7" s="69"/>
      <c r="K7" s="78">
        <v>8</v>
      </c>
      <c r="L7" s="69">
        <v>2.0942408376963351</v>
      </c>
      <c r="M7" s="69"/>
      <c r="N7" s="78">
        <v>382</v>
      </c>
    </row>
    <row r="8" spans="1:17" x14ac:dyDescent="0.25">
      <c r="A8" s="4" t="s">
        <v>3</v>
      </c>
      <c r="B8" s="78">
        <v>2032</v>
      </c>
      <c r="C8" s="69">
        <v>99.364303178484107</v>
      </c>
      <c r="D8" s="78">
        <v>862</v>
      </c>
      <c r="E8" s="69">
        <v>42.151589242053788</v>
      </c>
      <c r="F8" s="78">
        <v>719</v>
      </c>
      <c r="G8" s="69">
        <v>35.158924205378973</v>
      </c>
      <c r="H8" s="78">
        <v>120</v>
      </c>
      <c r="I8" s="69">
        <v>5.8679706601466997</v>
      </c>
      <c r="J8" s="69"/>
      <c r="K8" s="78">
        <v>12</v>
      </c>
      <c r="L8" s="69">
        <v>0.58679706601466997</v>
      </c>
      <c r="M8" s="69"/>
      <c r="N8" s="78">
        <v>2045</v>
      </c>
    </row>
    <row r="9" spans="1:17" x14ac:dyDescent="0.25">
      <c r="A9" s="4" t="s">
        <v>4</v>
      </c>
      <c r="B9" s="78">
        <v>499</v>
      </c>
      <c r="C9" s="69">
        <v>99.600798403193608</v>
      </c>
      <c r="D9" s="78">
        <v>239</v>
      </c>
      <c r="E9" s="69">
        <v>47.704590818363272</v>
      </c>
      <c r="F9" s="78">
        <v>214</v>
      </c>
      <c r="G9" s="69">
        <v>42.714570858283437</v>
      </c>
      <c r="H9" s="78">
        <v>45</v>
      </c>
      <c r="I9" s="69">
        <v>8.9820359281437128</v>
      </c>
      <c r="J9" s="78"/>
      <c r="K9" s="78">
        <v>2</v>
      </c>
      <c r="L9" s="69">
        <v>0.39920159680638717</v>
      </c>
      <c r="M9" s="78"/>
      <c r="N9" s="78">
        <v>501</v>
      </c>
    </row>
    <row r="10" spans="1:17" s="80" customFormat="1" x14ac:dyDescent="0.25">
      <c r="A10" s="35" t="s">
        <v>5</v>
      </c>
      <c r="B10" s="108">
        <v>214</v>
      </c>
      <c r="C10" s="69">
        <v>100</v>
      </c>
      <c r="D10" s="108">
        <v>84</v>
      </c>
      <c r="E10" s="69">
        <v>39.252336448598129</v>
      </c>
      <c r="F10" s="108">
        <v>123</v>
      </c>
      <c r="G10" s="69">
        <v>57.476635514018696</v>
      </c>
      <c r="H10" s="108">
        <v>25</v>
      </c>
      <c r="I10" s="69">
        <v>11.682242990654206</v>
      </c>
      <c r="J10" s="79"/>
      <c r="K10" s="108">
        <v>0</v>
      </c>
      <c r="L10" s="69">
        <v>0</v>
      </c>
      <c r="M10" s="79"/>
      <c r="N10" s="108">
        <v>214</v>
      </c>
    </row>
    <row r="11" spans="1:17" s="80" customFormat="1" x14ac:dyDescent="0.25">
      <c r="A11" s="35" t="s">
        <v>6</v>
      </c>
      <c r="B11" s="108">
        <v>285</v>
      </c>
      <c r="C11" s="69">
        <v>99.303135888501743</v>
      </c>
      <c r="D11" s="108">
        <v>155</v>
      </c>
      <c r="E11" s="69">
        <v>54.00696864111498</v>
      </c>
      <c r="F11" s="108">
        <v>91</v>
      </c>
      <c r="G11" s="69">
        <v>31.707317073170731</v>
      </c>
      <c r="H11" s="108">
        <v>20</v>
      </c>
      <c r="I11" s="69">
        <v>6.968641114982578</v>
      </c>
      <c r="J11" s="79"/>
      <c r="K11" s="108">
        <v>2</v>
      </c>
      <c r="L11" s="69">
        <v>0.69686411149825789</v>
      </c>
      <c r="M11" s="79"/>
      <c r="N11" s="108">
        <v>287</v>
      </c>
    </row>
    <row r="12" spans="1:17" x14ac:dyDescent="0.25">
      <c r="A12" s="4" t="s">
        <v>7</v>
      </c>
      <c r="B12" s="78">
        <v>959</v>
      </c>
      <c r="C12" s="69">
        <v>99.791883454734659</v>
      </c>
      <c r="D12" s="78">
        <v>533</v>
      </c>
      <c r="E12" s="69">
        <v>55.463059313215403</v>
      </c>
      <c r="F12" s="78">
        <v>311</v>
      </c>
      <c r="G12" s="69">
        <v>32.362122788761702</v>
      </c>
      <c r="H12" s="78">
        <v>50</v>
      </c>
      <c r="I12" s="69">
        <v>5.2029136316337148</v>
      </c>
      <c r="J12" s="69"/>
      <c r="K12" s="78">
        <v>1</v>
      </c>
      <c r="L12" s="69">
        <v>0.10405827263267431</v>
      </c>
      <c r="M12" s="69"/>
      <c r="N12" s="78">
        <v>961</v>
      </c>
    </row>
    <row r="13" spans="1:17" x14ac:dyDescent="0.25">
      <c r="A13" s="4" t="s">
        <v>8</v>
      </c>
      <c r="B13" s="78">
        <v>375</v>
      </c>
      <c r="C13" s="69">
        <v>99.469496021220166</v>
      </c>
      <c r="D13" s="78">
        <v>180</v>
      </c>
      <c r="E13" s="69">
        <v>47.745358090185675</v>
      </c>
      <c r="F13" s="78">
        <v>88</v>
      </c>
      <c r="G13" s="69">
        <v>23.342175066312997</v>
      </c>
      <c r="H13" s="78">
        <v>23</v>
      </c>
      <c r="I13" s="69">
        <v>6.1007957559681696</v>
      </c>
      <c r="J13" s="69"/>
      <c r="K13" s="78">
        <v>1</v>
      </c>
      <c r="L13" s="69">
        <v>0.2652519893899204</v>
      </c>
      <c r="M13" s="69"/>
      <c r="N13" s="78">
        <v>377</v>
      </c>
    </row>
    <row r="14" spans="1:17" x14ac:dyDescent="0.25">
      <c r="A14" s="4" t="s">
        <v>9</v>
      </c>
      <c r="B14" s="78">
        <v>667</v>
      </c>
      <c r="C14" s="69">
        <v>98.961424332344222</v>
      </c>
      <c r="D14" s="78">
        <v>387</v>
      </c>
      <c r="E14" s="69">
        <v>57.418397626112764</v>
      </c>
      <c r="F14" s="78">
        <v>265</v>
      </c>
      <c r="G14" s="69">
        <v>39.317507418397625</v>
      </c>
      <c r="H14" s="78">
        <v>53</v>
      </c>
      <c r="I14" s="69">
        <v>7.8635014836795243</v>
      </c>
      <c r="J14" s="69"/>
      <c r="K14" s="78">
        <v>7</v>
      </c>
      <c r="L14" s="69">
        <v>1.0385756676557862</v>
      </c>
      <c r="M14" s="69"/>
      <c r="N14" s="78">
        <v>674</v>
      </c>
    </row>
    <row r="15" spans="1:17" x14ac:dyDescent="0.25">
      <c r="A15" s="4" t="s">
        <v>10</v>
      </c>
      <c r="B15" s="78">
        <v>584</v>
      </c>
      <c r="C15" s="69">
        <v>99.82905982905983</v>
      </c>
      <c r="D15" s="78">
        <v>292</v>
      </c>
      <c r="E15" s="69">
        <v>49.914529914529915</v>
      </c>
      <c r="F15" s="78">
        <v>195</v>
      </c>
      <c r="G15" s="69">
        <v>33.333333333333329</v>
      </c>
      <c r="H15" s="78">
        <v>36</v>
      </c>
      <c r="I15" s="69">
        <v>6.1538461538461542</v>
      </c>
      <c r="J15" s="69"/>
      <c r="K15" s="78">
        <v>1</v>
      </c>
      <c r="L15" s="69">
        <v>0.17094017094017094</v>
      </c>
      <c r="M15" s="69"/>
      <c r="N15" s="78">
        <v>585</v>
      </c>
    </row>
    <row r="16" spans="1:17" x14ac:dyDescent="0.25">
      <c r="A16" s="4" t="s">
        <v>11</v>
      </c>
      <c r="B16" s="78">
        <v>172</v>
      </c>
      <c r="C16" s="69">
        <v>98.850574712643677</v>
      </c>
      <c r="D16" s="78">
        <v>81</v>
      </c>
      <c r="E16" s="69">
        <v>46.551724137931032</v>
      </c>
      <c r="F16" s="78">
        <v>46</v>
      </c>
      <c r="G16" s="69">
        <v>26.436781609195403</v>
      </c>
      <c r="H16" s="78">
        <v>7</v>
      </c>
      <c r="I16" s="69">
        <v>4.0229885057471266</v>
      </c>
      <c r="J16" s="69"/>
      <c r="K16" s="78">
        <v>2</v>
      </c>
      <c r="L16" s="69">
        <v>1.1494252873563218</v>
      </c>
      <c r="M16" s="69"/>
      <c r="N16" s="78">
        <v>174</v>
      </c>
    </row>
    <row r="17" spans="1:14" x14ac:dyDescent="0.25">
      <c r="A17" s="4" t="s">
        <v>12</v>
      </c>
      <c r="B17" s="78">
        <v>392</v>
      </c>
      <c r="C17" s="69">
        <v>99.492385786802032</v>
      </c>
      <c r="D17" s="78">
        <v>155</v>
      </c>
      <c r="E17" s="69">
        <v>39.340101522842644</v>
      </c>
      <c r="F17" s="78">
        <v>121</v>
      </c>
      <c r="G17" s="69">
        <v>30.710659898477154</v>
      </c>
      <c r="H17" s="78">
        <v>27</v>
      </c>
      <c r="I17" s="69">
        <v>6.8527918781725887</v>
      </c>
      <c r="J17" s="69"/>
      <c r="K17" s="78">
        <v>2</v>
      </c>
      <c r="L17" s="69">
        <v>0.50761421319796951</v>
      </c>
      <c r="M17" s="69"/>
      <c r="N17" s="78">
        <v>394</v>
      </c>
    </row>
    <row r="18" spans="1:14" x14ac:dyDescent="0.25">
      <c r="A18" s="4" t="s">
        <v>13</v>
      </c>
      <c r="B18" s="78">
        <v>803</v>
      </c>
      <c r="C18" s="69">
        <v>99.381188118811878</v>
      </c>
      <c r="D18" s="78">
        <v>412</v>
      </c>
      <c r="E18" s="69">
        <v>50.990099009900987</v>
      </c>
      <c r="F18" s="78">
        <v>273</v>
      </c>
      <c r="G18" s="69">
        <v>33.787128712871286</v>
      </c>
      <c r="H18" s="78">
        <v>66</v>
      </c>
      <c r="I18" s="69">
        <v>8.1683168316831694</v>
      </c>
      <c r="J18" s="69"/>
      <c r="K18" s="78">
        <v>4</v>
      </c>
      <c r="L18" s="69">
        <v>0.49504950495049505</v>
      </c>
      <c r="M18" s="69"/>
      <c r="N18" s="78">
        <v>808</v>
      </c>
    </row>
    <row r="19" spans="1:14" x14ac:dyDescent="0.25">
      <c r="A19" s="4" t="s">
        <v>14</v>
      </c>
      <c r="B19" s="78">
        <v>452</v>
      </c>
      <c r="C19" s="69">
        <v>98.260869565217391</v>
      </c>
      <c r="D19" s="78">
        <v>155</v>
      </c>
      <c r="E19" s="69">
        <v>33.695652173913047</v>
      </c>
      <c r="F19" s="78">
        <v>119</v>
      </c>
      <c r="G19" s="69">
        <v>25.869565217391305</v>
      </c>
      <c r="H19" s="78">
        <v>33</v>
      </c>
      <c r="I19" s="69">
        <v>7.1739130434782608</v>
      </c>
      <c r="J19" s="69"/>
      <c r="K19" s="78">
        <v>7</v>
      </c>
      <c r="L19" s="69">
        <v>1.5217391304347827</v>
      </c>
      <c r="M19" s="69"/>
      <c r="N19" s="78">
        <v>460</v>
      </c>
    </row>
    <row r="20" spans="1:14" x14ac:dyDescent="0.25">
      <c r="A20" s="4" t="s">
        <v>15</v>
      </c>
      <c r="B20" s="78">
        <v>214</v>
      </c>
      <c r="C20" s="69">
        <v>98.617511520737324</v>
      </c>
      <c r="D20" s="78">
        <v>85</v>
      </c>
      <c r="E20" s="69">
        <v>39.170506912442399</v>
      </c>
      <c r="F20" s="78">
        <v>39</v>
      </c>
      <c r="G20" s="69">
        <v>17.972350230414747</v>
      </c>
      <c r="H20" s="78">
        <v>14</v>
      </c>
      <c r="I20" s="69">
        <v>6.4516129032258061</v>
      </c>
      <c r="J20" s="69"/>
      <c r="K20" s="78">
        <v>2</v>
      </c>
      <c r="L20" s="69">
        <v>0.92165898617511521</v>
      </c>
      <c r="M20" s="69"/>
      <c r="N20" s="78">
        <v>217</v>
      </c>
    </row>
    <row r="21" spans="1:14" x14ac:dyDescent="0.25">
      <c r="A21" s="4" t="s">
        <v>16</v>
      </c>
      <c r="B21" s="78">
        <v>804</v>
      </c>
      <c r="C21" s="69">
        <v>99.259259259259252</v>
      </c>
      <c r="D21" s="78">
        <v>378</v>
      </c>
      <c r="E21" s="69">
        <v>46.666666666666664</v>
      </c>
      <c r="F21" s="78">
        <v>216</v>
      </c>
      <c r="G21" s="69">
        <v>26.666666666666668</v>
      </c>
      <c r="H21" s="78">
        <v>78</v>
      </c>
      <c r="I21" s="69">
        <v>9.6296296296296298</v>
      </c>
      <c r="J21" s="69"/>
      <c r="K21" s="78">
        <v>4</v>
      </c>
      <c r="L21" s="69">
        <v>0.49382716049382713</v>
      </c>
      <c r="M21" s="69"/>
      <c r="N21" s="78">
        <v>810</v>
      </c>
    </row>
    <row r="22" spans="1:14" x14ac:dyDescent="0.25">
      <c r="A22" s="4" t="s">
        <v>17</v>
      </c>
      <c r="B22" s="78">
        <v>485</v>
      </c>
      <c r="C22" s="69">
        <v>99.182004089979543</v>
      </c>
      <c r="D22" s="78">
        <v>240</v>
      </c>
      <c r="E22" s="69">
        <v>49.079754601226995</v>
      </c>
      <c r="F22" s="78">
        <v>131</v>
      </c>
      <c r="G22" s="69">
        <v>26.789366053169733</v>
      </c>
      <c r="H22" s="78">
        <v>28</v>
      </c>
      <c r="I22" s="69">
        <v>5.7259713701431494</v>
      </c>
      <c r="J22" s="69"/>
      <c r="K22" s="78">
        <v>4</v>
      </c>
      <c r="L22" s="69">
        <v>0.81799591002045002</v>
      </c>
      <c r="M22" s="69"/>
      <c r="N22" s="78">
        <v>489</v>
      </c>
    </row>
    <row r="23" spans="1:14" x14ac:dyDescent="0.25">
      <c r="A23" s="4" t="s">
        <v>18</v>
      </c>
      <c r="B23" s="78">
        <v>207</v>
      </c>
      <c r="C23" s="69">
        <v>98.571428571428584</v>
      </c>
      <c r="D23" s="78">
        <v>88</v>
      </c>
      <c r="E23" s="69">
        <v>41.904761904761905</v>
      </c>
      <c r="F23" s="78">
        <v>37</v>
      </c>
      <c r="G23" s="69">
        <v>17.61904761904762</v>
      </c>
      <c r="H23" s="78">
        <v>17</v>
      </c>
      <c r="I23" s="69">
        <v>8.0952380952380949</v>
      </c>
      <c r="J23" s="69"/>
      <c r="K23" s="78">
        <v>2</v>
      </c>
      <c r="L23" s="69">
        <v>0.95238095238095244</v>
      </c>
      <c r="M23" s="69"/>
      <c r="N23" s="78">
        <v>210</v>
      </c>
    </row>
    <row r="24" spans="1:14" x14ac:dyDescent="0.25">
      <c r="A24" s="4" t="s">
        <v>19</v>
      </c>
      <c r="B24" s="78">
        <v>553</v>
      </c>
      <c r="C24" s="69">
        <v>98.75</v>
      </c>
      <c r="D24" s="78">
        <v>233</v>
      </c>
      <c r="E24" s="69">
        <v>41.607142857142861</v>
      </c>
      <c r="F24" s="78">
        <v>131</v>
      </c>
      <c r="G24" s="69">
        <v>23.392857142857142</v>
      </c>
      <c r="H24" s="78">
        <v>48</v>
      </c>
      <c r="I24" s="69">
        <v>8.5714285714285712</v>
      </c>
      <c r="J24" s="69"/>
      <c r="K24" s="78">
        <v>5</v>
      </c>
      <c r="L24" s="69">
        <v>0.89285714285714279</v>
      </c>
      <c r="M24" s="69"/>
      <c r="N24" s="78">
        <v>560</v>
      </c>
    </row>
    <row r="25" spans="1:14" x14ac:dyDescent="0.25">
      <c r="A25" s="4" t="s">
        <v>20</v>
      </c>
      <c r="B25" s="78">
        <v>776</v>
      </c>
      <c r="C25" s="69">
        <v>99.106002554278419</v>
      </c>
      <c r="D25" s="78">
        <v>307</v>
      </c>
      <c r="E25" s="69">
        <v>39.208173690932313</v>
      </c>
      <c r="F25" s="78">
        <v>174</v>
      </c>
      <c r="G25" s="69">
        <v>22.222222222222221</v>
      </c>
      <c r="H25" s="78">
        <v>59</v>
      </c>
      <c r="I25" s="69">
        <v>7.5351213282247764</v>
      </c>
      <c r="J25" s="69"/>
      <c r="K25" s="78">
        <v>6</v>
      </c>
      <c r="L25" s="69">
        <v>0.76628352490421447</v>
      </c>
      <c r="M25" s="69"/>
      <c r="N25" s="78">
        <v>783</v>
      </c>
    </row>
    <row r="26" spans="1:14" x14ac:dyDescent="0.25">
      <c r="A26" s="4" t="s">
        <v>21</v>
      </c>
      <c r="B26" s="78">
        <v>575</v>
      </c>
      <c r="C26" s="69">
        <v>98.967297762478495</v>
      </c>
      <c r="D26" s="78">
        <v>209</v>
      </c>
      <c r="E26" s="69">
        <v>35.972461273666099</v>
      </c>
      <c r="F26" s="78">
        <v>183</v>
      </c>
      <c r="G26" s="69">
        <v>31.497418244406195</v>
      </c>
      <c r="H26" s="78">
        <v>26</v>
      </c>
      <c r="I26" s="69">
        <v>4.4750430292598971</v>
      </c>
      <c r="J26" s="69"/>
      <c r="K26" s="78">
        <v>6</v>
      </c>
      <c r="L26" s="69">
        <v>1.0327022375215147</v>
      </c>
      <c r="M26" s="69"/>
      <c r="N26" s="78">
        <v>581</v>
      </c>
    </row>
    <row r="27" spans="1:14" ht="7.5" customHeight="1" x14ac:dyDescent="0.25">
      <c r="A27" s="4"/>
      <c r="B27" s="78"/>
      <c r="C27" s="69"/>
      <c r="D27" s="78"/>
      <c r="E27" s="69"/>
      <c r="F27" s="78"/>
      <c r="G27" s="69"/>
      <c r="H27" s="78"/>
      <c r="I27" s="69"/>
      <c r="J27" s="78"/>
      <c r="K27" s="78"/>
      <c r="L27" s="69"/>
      <c r="M27" s="69"/>
      <c r="N27" s="78"/>
    </row>
    <row r="28" spans="1:14" x14ac:dyDescent="0.25">
      <c r="A28" s="4" t="s">
        <v>22</v>
      </c>
      <c r="B28" s="78">
        <v>4162</v>
      </c>
      <c r="C28" s="69">
        <v>99.189704480457578</v>
      </c>
      <c r="D28" s="78">
        <v>1635</v>
      </c>
      <c r="E28" s="69">
        <v>38.965681601525262</v>
      </c>
      <c r="F28" s="78">
        <v>1272</v>
      </c>
      <c r="G28" s="69">
        <v>30.31458531935176</v>
      </c>
      <c r="H28" s="78">
        <v>208</v>
      </c>
      <c r="I28" s="69">
        <v>4.9571020019065779</v>
      </c>
      <c r="J28" s="69"/>
      <c r="K28" s="78">
        <v>31</v>
      </c>
      <c r="L28" s="69">
        <v>0.73879885605338413</v>
      </c>
      <c r="M28" s="69"/>
      <c r="N28" s="78">
        <v>4196</v>
      </c>
    </row>
    <row r="29" spans="1:14" x14ac:dyDescent="0.25">
      <c r="A29" s="4" t="s">
        <v>23</v>
      </c>
      <c r="B29" s="78">
        <v>2500</v>
      </c>
      <c r="C29" s="69">
        <v>99.482690011937919</v>
      </c>
      <c r="D29" s="78">
        <v>1339</v>
      </c>
      <c r="E29" s="69">
        <v>53.282928770393958</v>
      </c>
      <c r="F29" s="78">
        <v>878</v>
      </c>
      <c r="G29" s="69">
        <v>34.938320732192594</v>
      </c>
      <c r="H29" s="78">
        <v>171</v>
      </c>
      <c r="I29" s="69">
        <v>6.8046159968165547</v>
      </c>
      <c r="J29" s="69"/>
      <c r="K29" s="78">
        <v>11</v>
      </c>
      <c r="L29" s="69">
        <v>0.4377238360525269</v>
      </c>
      <c r="M29" s="69"/>
      <c r="N29" s="78">
        <v>2513</v>
      </c>
    </row>
    <row r="30" spans="1:14" x14ac:dyDescent="0.25">
      <c r="A30" s="4" t="s">
        <v>24</v>
      </c>
      <c r="B30" s="78">
        <v>1951</v>
      </c>
      <c r="C30" s="69">
        <v>99.490056093829679</v>
      </c>
      <c r="D30" s="78">
        <v>940</v>
      </c>
      <c r="E30" s="69">
        <v>47.934727180010199</v>
      </c>
      <c r="F30" s="78">
        <v>635</v>
      </c>
      <c r="G30" s="69">
        <v>32.3814380418154</v>
      </c>
      <c r="H30" s="78">
        <v>136</v>
      </c>
      <c r="I30" s="69">
        <v>6.9352371239163695</v>
      </c>
      <c r="J30" s="69"/>
      <c r="K30" s="78">
        <v>9</v>
      </c>
      <c r="L30" s="69">
        <v>0.45894951555328911</v>
      </c>
      <c r="M30" s="69"/>
      <c r="N30" s="78">
        <v>1961</v>
      </c>
    </row>
    <row r="31" spans="1:14" x14ac:dyDescent="0.25">
      <c r="A31" s="4" t="s">
        <v>25</v>
      </c>
      <c r="B31" s="78">
        <v>2715</v>
      </c>
      <c r="C31" s="69">
        <v>98.871085214857985</v>
      </c>
      <c r="D31" s="78">
        <v>1179</v>
      </c>
      <c r="E31" s="69">
        <v>42.935178441369267</v>
      </c>
      <c r="F31" s="78">
        <v>673</v>
      </c>
      <c r="G31" s="69">
        <v>24.508375819373633</v>
      </c>
      <c r="H31" s="78">
        <v>218</v>
      </c>
      <c r="I31" s="69">
        <v>7.9388201019664972</v>
      </c>
      <c r="J31" s="69"/>
      <c r="K31" s="78">
        <v>24</v>
      </c>
      <c r="L31" s="69">
        <v>0.8739985433357611</v>
      </c>
      <c r="M31" s="69"/>
      <c r="N31" s="78">
        <v>2746</v>
      </c>
    </row>
    <row r="32" spans="1:14" x14ac:dyDescent="0.25">
      <c r="A32" s="4" t="s">
        <v>26</v>
      </c>
      <c r="B32" s="78">
        <v>1351</v>
      </c>
      <c r="C32" s="69">
        <v>99.046920821114369</v>
      </c>
      <c r="D32" s="78">
        <v>516</v>
      </c>
      <c r="E32" s="69">
        <v>37.829912023460409</v>
      </c>
      <c r="F32" s="78">
        <v>357</v>
      </c>
      <c r="G32" s="69">
        <v>26.173020527859236</v>
      </c>
      <c r="H32" s="78">
        <v>85</v>
      </c>
      <c r="I32" s="69">
        <v>6.2316715542521992</v>
      </c>
      <c r="J32" s="69"/>
      <c r="K32" s="78">
        <v>12</v>
      </c>
      <c r="L32" s="69">
        <v>0.87976539589442826</v>
      </c>
      <c r="M32" s="69"/>
      <c r="N32" s="78">
        <v>1364</v>
      </c>
    </row>
    <row r="33" spans="1:14" x14ac:dyDescent="0.25">
      <c r="A33" s="103" t="s">
        <v>27</v>
      </c>
      <c r="B33" s="127">
        <v>12679</v>
      </c>
      <c r="C33" s="73">
        <v>99.20970266040689</v>
      </c>
      <c r="D33" s="127">
        <v>5609</v>
      </c>
      <c r="E33" s="73">
        <v>43.888888888888886</v>
      </c>
      <c r="F33" s="127">
        <v>3815</v>
      </c>
      <c r="G33" s="73">
        <v>29.851330203442878</v>
      </c>
      <c r="H33" s="127">
        <v>818</v>
      </c>
      <c r="I33" s="73">
        <v>6.4006259780907664</v>
      </c>
      <c r="J33" s="73"/>
      <c r="K33" s="127">
        <v>87</v>
      </c>
      <c r="L33" s="73">
        <v>0.68075117370892013</v>
      </c>
      <c r="M33" s="73"/>
      <c r="N33" s="127">
        <v>12780</v>
      </c>
    </row>
    <row r="34" spans="1:14" x14ac:dyDescent="0.25">
      <c r="A34" s="2" t="s">
        <v>28</v>
      </c>
    </row>
  </sheetData>
  <mergeCells count="11">
    <mergeCell ref="A1:N1"/>
    <mergeCell ref="N2:N3"/>
    <mergeCell ref="K2:L3"/>
    <mergeCell ref="A2:A4"/>
    <mergeCell ref="B3:C3"/>
    <mergeCell ref="D3:E3"/>
    <mergeCell ref="F3:G3"/>
    <mergeCell ref="H3:I3"/>
    <mergeCell ref="B2:I2"/>
    <mergeCell ref="J2:J3"/>
    <mergeCell ref="M2:M3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21"/>
  <sheetViews>
    <sheetView workbookViewId="0">
      <selection sqref="A1:Q1"/>
    </sheetView>
  </sheetViews>
  <sheetFormatPr defaultRowHeight="15" x14ac:dyDescent="0.25"/>
  <cols>
    <col min="1" max="1" width="35" customWidth="1"/>
    <col min="2" max="2" width="7" customWidth="1"/>
    <col min="3" max="3" width="6.85546875" customWidth="1"/>
    <col min="4" max="4" width="1" customWidth="1"/>
    <col min="5" max="5" width="8" customWidth="1"/>
    <col min="6" max="6" width="6.42578125" customWidth="1"/>
    <col min="7" max="7" width="7.42578125" customWidth="1"/>
    <col min="8" max="8" width="6.85546875" customWidth="1"/>
    <col min="9" max="9" width="8" customWidth="1"/>
    <col min="10" max="10" width="7.140625" customWidth="1"/>
    <col min="12" max="12" width="7.7109375" customWidth="1"/>
    <col min="13" max="13" width="0.7109375" customWidth="1"/>
    <col min="14" max="14" width="8.140625" customWidth="1"/>
    <col min="15" max="15" width="8.5703125" customWidth="1"/>
    <col min="16" max="16" width="1" customWidth="1"/>
    <col min="17" max="17" width="10.140625" customWidth="1"/>
  </cols>
  <sheetData>
    <row r="1" spans="1:17" ht="30.75" customHeight="1" x14ac:dyDescent="0.25">
      <c r="A1" s="152" t="s">
        <v>162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x14ac:dyDescent="0.25">
      <c r="A2" s="154" t="s">
        <v>60</v>
      </c>
      <c r="B2" s="155" t="s">
        <v>37</v>
      </c>
      <c r="C2" s="173"/>
      <c r="D2" s="175"/>
      <c r="E2" s="161" t="s">
        <v>43</v>
      </c>
      <c r="F2" s="162"/>
      <c r="G2" s="162"/>
      <c r="H2" s="162"/>
      <c r="I2" s="162"/>
      <c r="J2" s="162"/>
      <c r="K2" s="162"/>
      <c r="L2" s="162"/>
      <c r="M2" s="170"/>
      <c r="N2" s="155" t="s">
        <v>42</v>
      </c>
      <c r="O2" s="156"/>
      <c r="P2" s="148"/>
      <c r="Q2" s="155" t="s">
        <v>142</v>
      </c>
    </row>
    <row r="3" spans="1:17" ht="21" customHeight="1" x14ac:dyDescent="0.25">
      <c r="A3" s="154"/>
      <c r="B3" s="164"/>
      <c r="C3" s="160"/>
      <c r="D3" s="176"/>
      <c r="E3" s="158" t="s">
        <v>38</v>
      </c>
      <c r="F3" s="159"/>
      <c r="G3" s="158" t="s">
        <v>39</v>
      </c>
      <c r="H3" s="158"/>
      <c r="I3" s="174" t="s">
        <v>141</v>
      </c>
      <c r="J3" s="174"/>
      <c r="K3" s="174" t="s">
        <v>41</v>
      </c>
      <c r="L3" s="174"/>
      <c r="M3" s="149"/>
      <c r="N3" s="157"/>
      <c r="O3" s="157"/>
      <c r="P3" s="149"/>
      <c r="Q3" s="164"/>
    </row>
    <row r="4" spans="1:17" x14ac:dyDescent="0.25">
      <c r="A4" s="154"/>
      <c r="B4" s="11" t="s">
        <v>131</v>
      </c>
      <c r="C4" s="11" t="s">
        <v>35</v>
      </c>
      <c r="D4" s="77"/>
      <c r="E4" s="11" t="s">
        <v>131</v>
      </c>
      <c r="F4" s="11" t="s">
        <v>35</v>
      </c>
      <c r="G4" s="11" t="s">
        <v>131</v>
      </c>
      <c r="H4" s="11" t="s">
        <v>35</v>
      </c>
      <c r="I4" s="11" t="s">
        <v>131</v>
      </c>
      <c r="J4" s="11" t="s">
        <v>35</v>
      </c>
      <c r="K4" s="11" t="s">
        <v>131</v>
      </c>
      <c r="L4" s="11" t="s">
        <v>35</v>
      </c>
      <c r="M4" s="149"/>
      <c r="N4" s="11" t="s">
        <v>131</v>
      </c>
      <c r="O4" s="11" t="s">
        <v>35</v>
      </c>
      <c r="P4" s="149"/>
      <c r="Q4" s="11" t="s">
        <v>131</v>
      </c>
    </row>
    <row r="5" spans="1:17" ht="19.5" x14ac:dyDescent="0.25">
      <c r="A5" s="23" t="s">
        <v>61</v>
      </c>
      <c r="B5" s="15">
        <v>31</v>
      </c>
      <c r="C5" s="16">
        <f>B5/Q5*100</f>
        <v>91.17647058823529</v>
      </c>
      <c r="D5" s="82"/>
      <c r="E5" s="15">
        <v>26</v>
      </c>
      <c r="F5" s="16">
        <f>E5/Q5*100</f>
        <v>76.470588235294116</v>
      </c>
      <c r="G5" s="15">
        <v>28</v>
      </c>
      <c r="H5" s="16">
        <f>G5/Q5*100</f>
        <v>82.35294117647058</v>
      </c>
      <c r="I5" s="15">
        <v>26</v>
      </c>
      <c r="J5" s="16">
        <f>I5/Q5*100</f>
        <v>76.470588235294116</v>
      </c>
      <c r="K5" s="15">
        <v>15</v>
      </c>
      <c r="L5" s="16">
        <f>K5/Q5*100</f>
        <v>44.117647058823529</v>
      </c>
      <c r="M5" s="149"/>
      <c r="N5" s="15">
        <f>Q5-B5</f>
        <v>3</v>
      </c>
      <c r="O5" s="16">
        <f>N5/Q5*100</f>
        <v>8.8235294117647065</v>
      </c>
      <c r="P5" s="149"/>
      <c r="Q5" s="15">
        <v>34</v>
      </c>
    </row>
    <row r="6" spans="1:17" x14ac:dyDescent="0.25">
      <c r="A6" s="9" t="s">
        <v>62</v>
      </c>
      <c r="B6" s="15">
        <v>34</v>
      </c>
      <c r="C6" s="16">
        <f t="shared" ref="C6:C19" si="0">B6/Q6*100</f>
        <v>85</v>
      </c>
      <c r="D6" s="82"/>
      <c r="E6" s="15">
        <v>34</v>
      </c>
      <c r="F6" s="16">
        <f t="shared" ref="F6:F19" si="1">E6/Q6*100</f>
        <v>85</v>
      </c>
      <c r="G6" s="15">
        <v>21</v>
      </c>
      <c r="H6" s="16">
        <f t="shared" ref="H6:H19" si="2">G6/Q6*100</f>
        <v>52.5</v>
      </c>
      <c r="I6" s="15">
        <v>31</v>
      </c>
      <c r="J6" s="16">
        <f t="shared" ref="J6:J19" si="3">I6/Q6*100</f>
        <v>77.5</v>
      </c>
      <c r="K6" s="15">
        <v>16</v>
      </c>
      <c r="L6" s="16">
        <f t="shared" ref="L6:L19" si="4">K6/Q6*100</f>
        <v>40</v>
      </c>
      <c r="M6" s="149"/>
      <c r="N6" s="15">
        <f t="shared" ref="N6:N19" si="5">Q6-B6</f>
        <v>6</v>
      </c>
      <c r="O6" s="16">
        <f t="shared" ref="O6:O19" si="6">N6/Q6*100</f>
        <v>15</v>
      </c>
      <c r="P6" s="149"/>
      <c r="Q6" s="15">
        <v>40</v>
      </c>
    </row>
    <row r="7" spans="1:17" x14ac:dyDescent="0.25">
      <c r="A7" s="9" t="s">
        <v>63</v>
      </c>
      <c r="B7" s="15">
        <v>59</v>
      </c>
      <c r="C7" s="16">
        <f t="shared" si="0"/>
        <v>65.555555555555557</v>
      </c>
      <c r="D7" s="82"/>
      <c r="E7" s="15">
        <v>55</v>
      </c>
      <c r="F7" s="16">
        <f t="shared" si="1"/>
        <v>61.111111111111114</v>
      </c>
      <c r="G7" s="15">
        <v>17</v>
      </c>
      <c r="H7" s="16">
        <f t="shared" si="2"/>
        <v>18.888888888888889</v>
      </c>
      <c r="I7" s="15">
        <v>43</v>
      </c>
      <c r="J7" s="16">
        <f t="shared" si="3"/>
        <v>47.777777777777779</v>
      </c>
      <c r="K7" s="15">
        <v>18</v>
      </c>
      <c r="L7" s="16">
        <f t="shared" si="4"/>
        <v>20</v>
      </c>
      <c r="M7" s="149"/>
      <c r="N7" s="15">
        <f t="shared" si="5"/>
        <v>31</v>
      </c>
      <c r="O7" s="16">
        <f t="shared" si="6"/>
        <v>34.444444444444443</v>
      </c>
      <c r="P7" s="149"/>
      <c r="Q7" s="15">
        <v>90</v>
      </c>
    </row>
    <row r="8" spans="1:17" x14ac:dyDescent="0.25">
      <c r="A8" s="9" t="s">
        <v>64</v>
      </c>
      <c r="B8" s="15">
        <v>5130</v>
      </c>
      <c r="C8" s="16">
        <f t="shared" si="0"/>
        <v>64.912058711881556</v>
      </c>
      <c r="D8" s="82"/>
      <c r="E8" s="15">
        <v>4801</v>
      </c>
      <c r="F8" s="16">
        <f t="shared" si="1"/>
        <v>60.749082626850559</v>
      </c>
      <c r="G8" s="15">
        <v>582</v>
      </c>
      <c r="H8" s="16">
        <f t="shared" si="2"/>
        <v>7.3642920409970891</v>
      </c>
      <c r="I8" s="15">
        <v>1890</v>
      </c>
      <c r="J8" s="16">
        <f t="shared" si="3"/>
        <v>23.914968999114262</v>
      </c>
      <c r="K8" s="15">
        <v>2836</v>
      </c>
      <c r="L8" s="16">
        <f t="shared" si="4"/>
        <v>35.885106921422242</v>
      </c>
      <c r="M8" s="149"/>
      <c r="N8" s="15">
        <f t="shared" si="5"/>
        <v>2773</v>
      </c>
      <c r="O8" s="16">
        <f t="shared" si="6"/>
        <v>35.087941288118436</v>
      </c>
      <c r="P8" s="149"/>
      <c r="Q8" s="15">
        <v>7903</v>
      </c>
    </row>
    <row r="9" spans="1:17" x14ac:dyDescent="0.25">
      <c r="A9" s="9" t="s">
        <v>147</v>
      </c>
      <c r="B9" s="15">
        <v>3226</v>
      </c>
      <c r="C9" s="16">
        <f t="shared" si="0"/>
        <v>58.315256688358645</v>
      </c>
      <c r="D9" s="82"/>
      <c r="E9" s="15">
        <v>2974</v>
      </c>
      <c r="F9" s="16">
        <f t="shared" si="1"/>
        <v>53.759942154736088</v>
      </c>
      <c r="G9" s="15">
        <v>224</v>
      </c>
      <c r="H9" s="16">
        <f t="shared" si="2"/>
        <v>4.0491684743311644</v>
      </c>
      <c r="I9" s="15">
        <v>820</v>
      </c>
      <c r="J9" s="16">
        <f t="shared" si="3"/>
        <v>14.822848879248014</v>
      </c>
      <c r="K9" s="15">
        <v>1825</v>
      </c>
      <c r="L9" s="16">
        <f t="shared" si="4"/>
        <v>32.989877078814175</v>
      </c>
      <c r="M9" s="149"/>
      <c r="N9" s="15">
        <f t="shared" si="5"/>
        <v>2306</v>
      </c>
      <c r="O9" s="16">
        <f t="shared" si="6"/>
        <v>41.684743311641355</v>
      </c>
      <c r="P9" s="149"/>
      <c r="Q9" s="15">
        <v>5532</v>
      </c>
    </row>
    <row r="10" spans="1:17" x14ac:dyDescent="0.25">
      <c r="A10" s="9" t="s">
        <v>148</v>
      </c>
      <c r="B10" s="15">
        <v>1475</v>
      </c>
      <c r="C10" s="16">
        <f t="shared" si="0"/>
        <v>79.258463191832348</v>
      </c>
      <c r="D10" s="82"/>
      <c r="E10" s="15">
        <v>1413</v>
      </c>
      <c r="F10" s="16">
        <f t="shared" si="1"/>
        <v>75.926921010209568</v>
      </c>
      <c r="G10" s="15">
        <v>210</v>
      </c>
      <c r="H10" s="16">
        <f t="shared" si="2"/>
        <v>11.284255776464267</v>
      </c>
      <c r="I10" s="15">
        <v>749</v>
      </c>
      <c r="J10" s="16">
        <f t="shared" si="3"/>
        <v>40.247178936055882</v>
      </c>
      <c r="K10" s="15">
        <v>774</v>
      </c>
      <c r="L10" s="16">
        <f t="shared" si="4"/>
        <v>41.590542718968301</v>
      </c>
      <c r="M10" s="149"/>
      <c r="N10" s="15">
        <f t="shared" si="5"/>
        <v>386</v>
      </c>
      <c r="O10" s="16">
        <f t="shared" si="6"/>
        <v>20.741536808167652</v>
      </c>
      <c r="P10" s="149"/>
      <c r="Q10" s="15">
        <v>1861</v>
      </c>
    </row>
    <row r="11" spans="1:17" x14ac:dyDescent="0.25">
      <c r="A11" s="9" t="s">
        <v>149</v>
      </c>
      <c r="B11" s="15">
        <v>429</v>
      </c>
      <c r="C11" s="16">
        <f t="shared" si="0"/>
        <v>84.117647058823536</v>
      </c>
      <c r="D11" s="82"/>
      <c r="E11" s="15">
        <v>414</v>
      </c>
      <c r="F11" s="16">
        <f t="shared" si="1"/>
        <v>81.17647058823529</v>
      </c>
      <c r="G11" s="15">
        <v>148</v>
      </c>
      <c r="H11" s="16">
        <f t="shared" si="2"/>
        <v>29.019607843137258</v>
      </c>
      <c r="I11" s="15">
        <v>321</v>
      </c>
      <c r="J11" s="16">
        <f t="shared" si="3"/>
        <v>62.941176470588232</v>
      </c>
      <c r="K11" s="15">
        <v>237</v>
      </c>
      <c r="L11" s="16">
        <f t="shared" si="4"/>
        <v>46.470588235294116</v>
      </c>
      <c r="M11" s="149"/>
      <c r="N11" s="15">
        <f t="shared" si="5"/>
        <v>81</v>
      </c>
      <c r="O11" s="16">
        <f t="shared" si="6"/>
        <v>15.882352941176469</v>
      </c>
      <c r="P11" s="149"/>
      <c r="Q11" s="15">
        <v>510</v>
      </c>
    </row>
    <row r="12" spans="1:17" x14ac:dyDescent="0.25">
      <c r="A12" s="9" t="s">
        <v>65</v>
      </c>
      <c r="B12" s="15">
        <v>167</v>
      </c>
      <c r="C12" s="16">
        <f t="shared" si="0"/>
        <v>28.114478114478114</v>
      </c>
      <c r="D12" s="82"/>
      <c r="E12" s="15">
        <v>156</v>
      </c>
      <c r="F12" s="16">
        <f t="shared" si="1"/>
        <v>26.262626262626267</v>
      </c>
      <c r="G12" s="15">
        <v>21</v>
      </c>
      <c r="H12" s="16">
        <f t="shared" si="2"/>
        <v>3.535353535353535</v>
      </c>
      <c r="I12" s="15">
        <v>54</v>
      </c>
      <c r="J12" s="16">
        <f t="shared" si="3"/>
        <v>9.0909090909090917</v>
      </c>
      <c r="K12" s="15">
        <v>57</v>
      </c>
      <c r="L12" s="16">
        <f t="shared" si="4"/>
        <v>9.5959595959595951</v>
      </c>
      <c r="M12" s="149"/>
      <c r="N12" s="15">
        <f t="shared" si="5"/>
        <v>427</v>
      </c>
      <c r="O12" s="16">
        <f t="shared" si="6"/>
        <v>71.885521885521882</v>
      </c>
      <c r="P12" s="149"/>
      <c r="Q12" s="15">
        <v>594</v>
      </c>
    </row>
    <row r="13" spans="1:17" x14ac:dyDescent="0.25">
      <c r="A13" s="9" t="s">
        <v>66</v>
      </c>
      <c r="B13" s="15">
        <v>11</v>
      </c>
      <c r="C13" s="16">
        <f t="shared" si="0"/>
        <v>78.571428571428569</v>
      </c>
      <c r="D13" s="82"/>
      <c r="E13" s="15">
        <v>10</v>
      </c>
      <c r="F13" s="16">
        <f t="shared" si="1"/>
        <v>71.428571428571431</v>
      </c>
      <c r="G13" s="15">
        <v>6</v>
      </c>
      <c r="H13" s="16">
        <f t="shared" si="2"/>
        <v>42.857142857142854</v>
      </c>
      <c r="I13" s="15">
        <v>10</v>
      </c>
      <c r="J13" s="16">
        <f t="shared" si="3"/>
        <v>71.428571428571431</v>
      </c>
      <c r="K13" s="15">
        <v>6</v>
      </c>
      <c r="L13" s="16">
        <f t="shared" si="4"/>
        <v>42.857142857142854</v>
      </c>
      <c r="M13" s="149"/>
      <c r="N13" s="15">
        <f t="shared" si="5"/>
        <v>3</v>
      </c>
      <c r="O13" s="16">
        <f t="shared" si="6"/>
        <v>21.428571428571427</v>
      </c>
      <c r="P13" s="149"/>
      <c r="Q13" s="15">
        <v>14</v>
      </c>
    </row>
    <row r="14" spans="1:17" x14ac:dyDescent="0.25">
      <c r="A14" s="9" t="s">
        <v>67</v>
      </c>
      <c r="B14" s="15">
        <v>131</v>
      </c>
      <c r="C14" s="16">
        <f t="shared" si="0"/>
        <v>68.586387434554979</v>
      </c>
      <c r="D14" s="82"/>
      <c r="E14" s="15">
        <v>124</v>
      </c>
      <c r="F14" s="16">
        <f t="shared" si="1"/>
        <v>64.921465968586389</v>
      </c>
      <c r="G14" s="15">
        <v>40</v>
      </c>
      <c r="H14" s="16">
        <f t="shared" si="2"/>
        <v>20.94240837696335</v>
      </c>
      <c r="I14" s="15">
        <v>83</v>
      </c>
      <c r="J14" s="16">
        <f t="shared" si="3"/>
        <v>43.455497382198956</v>
      </c>
      <c r="K14" s="15">
        <v>53</v>
      </c>
      <c r="L14" s="16">
        <f t="shared" si="4"/>
        <v>27.748691099476442</v>
      </c>
      <c r="M14" s="149"/>
      <c r="N14" s="15">
        <f t="shared" si="5"/>
        <v>60</v>
      </c>
      <c r="O14" s="16">
        <f t="shared" si="6"/>
        <v>31.413612565445025</v>
      </c>
      <c r="P14" s="149"/>
      <c r="Q14" s="15">
        <v>191</v>
      </c>
    </row>
    <row r="15" spans="1:17" x14ac:dyDescent="0.25">
      <c r="A15" s="9" t="s">
        <v>68</v>
      </c>
      <c r="B15" s="15">
        <v>69</v>
      </c>
      <c r="C15" s="16">
        <f t="shared" si="0"/>
        <v>98.571428571428584</v>
      </c>
      <c r="D15" s="82"/>
      <c r="E15" s="15">
        <v>69</v>
      </c>
      <c r="F15" s="16">
        <f t="shared" si="1"/>
        <v>98.571428571428584</v>
      </c>
      <c r="G15" s="15">
        <v>55</v>
      </c>
      <c r="H15" s="16">
        <f t="shared" si="2"/>
        <v>78.571428571428569</v>
      </c>
      <c r="I15" s="15">
        <v>68</v>
      </c>
      <c r="J15" s="16">
        <f t="shared" si="3"/>
        <v>97.142857142857139</v>
      </c>
      <c r="K15" s="15">
        <v>32</v>
      </c>
      <c r="L15" s="16">
        <f t="shared" si="4"/>
        <v>45.714285714285715</v>
      </c>
      <c r="M15" s="149"/>
      <c r="N15" s="15">
        <f t="shared" si="5"/>
        <v>1</v>
      </c>
      <c r="O15" s="16">
        <f t="shared" si="6"/>
        <v>1.4285714285714286</v>
      </c>
      <c r="P15" s="149"/>
      <c r="Q15" s="15">
        <v>70</v>
      </c>
    </row>
    <row r="16" spans="1:17" x14ac:dyDescent="0.25">
      <c r="A16" s="9" t="s">
        <v>69</v>
      </c>
      <c r="B16" s="15">
        <v>1265</v>
      </c>
      <c r="C16" s="16">
        <f t="shared" si="0"/>
        <v>53.218342448464448</v>
      </c>
      <c r="D16" s="82"/>
      <c r="E16" s="15">
        <v>1144</v>
      </c>
      <c r="F16" s="16">
        <f t="shared" si="1"/>
        <v>48.127892301220029</v>
      </c>
      <c r="G16" s="15">
        <v>247</v>
      </c>
      <c r="H16" s="16">
        <f t="shared" si="2"/>
        <v>10.391249474127051</v>
      </c>
      <c r="I16" s="15">
        <v>550</v>
      </c>
      <c r="J16" s="16">
        <f t="shared" si="3"/>
        <v>23.138409760201935</v>
      </c>
      <c r="K16" s="15">
        <v>632</v>
      </c>
      <c r="L16" s="16">
        <f t="shared" si="4"/>
        <v>26.588136306268407</v>
      </c>
      <c r="M16" s="149"/>
      <c r="N16" s="15">
        <f t="shared" si="5"/>
        <v>1112</v>
      </c>
      <c r="O16" s="16">
        <f t="shared" si="6"/>
        <v>46.781657551535552</v>
      </c>
      <c r="P16" s="149"/>
      <c r="Q16" s="15">
        <v>2377</v>
      </c>
    </row>
    <row r="17" spans="1:17" x14ac:dyDescent="0.25">
      <c r="A17" s="9" t="s">
        <v>70</v>
      </c>
      <c r="B17" s="15">
        <v>358</v>
      </c>
      <c r="C17" s="16">
        <f t="shared" si="0"/>
        <v>60.067114093959731</v>
      </c>
      <c r="D17" s="82"/>
      <c r="E17" s="15">
        <v>317</v>
      </c>
      <c r="F17" s="16">
        <f t="shared" si="1"/>
        <v>53.187919463087255</v>
      </c>
      <c r="G17" s="15">
        <v>88</v>
      </c>
      <c r="H17" s="16">
        <f t="shared" si="2"/>
        <v>14.76510067114094</v>
      </c>
      <c r="I17" s="15">
        <v>183</v>
      </c>
      <c r="J17" s="16">
        <f t="shared" si="3"/>
        <v>30.70469798657718</v>
      </c>
      <c r="K17" s="15">
        <v>171</v>
      </c>
      <c r="L17" s="16">
        <f t="shared" si="4"/>
        <v>28.691275167785236</v>
      </c>
      <c r="M17" s="149"/>
      <c r="N17" s="15">
        <f t="shared" si="5"/>
        <v>238</v>
      </c>
      <c r="O17" s="16">
        <f t="shared" si="6"/>
        <v>39.932885906040269</v>
      </c>
      <c r="P17" s="149"/>
      <c r="Q17" s="15">
        <v>596</v>
      </c>
    </row>
    <row r="18" spans="1:17" x14ac:dyDescent="0.25">
      <c r="A18" s="9" t="s">
        <v>71</v>
      </c>
      <c r="B18" s="15">
        <v>481</v>
      </c>
      <c r="C18" s="16">
        <f t="shared" si="0"/>
        <v>55.223880597014926</v>
      </c>
      <c r="D18" s="82"/>
      <c r="E18" s="15">
        <v>422</v>
      </c>
      <c r="F18" s="16">
        <f t="shared" si="1"/>
        <v>48.450057405281285</v>
      </c>
      <c r="G18" s="15">
        <v>133</v>
      </c>
      <c r="H18" s="16">
        <f t="shared" si="2"/>
        <v>15.269804822043628</v>
      </c>
      <c r="I18" s="15">
        <v>258</v>
      </c>
      <c r="J18" s="16">
        <f t="shared" si="3"/>
        <v>29.621125143513204</v>
      </c>
      <c r="K18" s="15">
        <v>250</v>
      </c>
      <c r="L18" s="16">
        <f t="shared" si="4"/>
        <v>28.702640642939148</v>
      </c>
      <c r="M18" s="149"/>
      <c r="N18" s="15">
        <f t="shared" si="5"/>
        <v>390</v>
      </c>
      <c r="O18" s="16">
        <f t="shared" si="6"/>
        <v>44.776119402985074</v>
      </c>
      <c r="P18" s="149"/>
      <c r="Q18" s="15">
        <v>871</v>
      </c>
    </row>
    <row r="19" spans="1:17" x14ac:dyDescent="0.25">
      <c r="A19" s="10" t="s">
        <v>45</v>
      </c>
      <c r="B19" s="17">
        <v>7736</v>
      </c>
      <c r="C19" s="18">
        <f t="shared" si="0"/>
        <v>60.532081377151805</v>
      </c>
      <c r="D19" s="18"/>
      <c r="E19" s="17">
        <v>7158</v>
      </c>
      <c r="F19" s="18">
        <f t="shared" si="1"/>
        <v>56.009389671361497</v>
      </c>
      <c r="G19" s="17">
        <v>1238</v>
      </c>
      <c r="H19" s="18">
        <f t="shared" si="2"/>
        <v>9.6870109546165892</v>
      </c>
      <c r="I19" s="17">
        <v>3196</v>
      </c>
      <c r="J19" s="18">
        <f t="shared" si="3"/>
        <v>25.007824726134587</v>
      </c>
      <c r="K19" s="17">
        <v>4086</v>
      </c>
      <c r="L19" s="18">
        <f t="shared" si="4"/>
        <v>31.971830985915496</v>
      </c>
      <c r="M19" s="177"/>
      <c r="N19" s="17">
        <f t="shared" si="5"/>
        <v>5044</v>
      </c>
      <c r="O19" s="18">
        <f t="shared" si="6"/>
        <v>39.467918622848202</v>
      </c>
      <c r="P19" s="177"/>
      <c r="Q19" s="17">
        <v>12780</v>
      </c>
    </row>
    <row r="20" spans="1:17" x14ac:dyDescent="0.25">
      <c r="A20" s="9" t="s">
        <v>140</v>
      </c>
    </row>
    <row r="21" spans="1:17" ht="30" customHeight="1" x14ac:dyDescent="0.25">
      <c r="A21" s="146" t="s">
        <v>138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9"/>
      <c r="P21" s="149"/>
      <c r="Q21" s="149"/>
    </row>
  </sheetData>
  <mergeCells count="14">
    <mergeCell ref="A21:Q21"/>
    <mergeCell ref="A1:Q1"/>
    <mergeCell ref="B2:C3"/>
    <mergeCell ref="E2:L2"/>
    <mergeCell ref="Q2:Q3"/>
    <mergeCell ref="K3:L3"/>
    <mergeCell ref="A2:A4"/>
    <mergeCell ref="N2:O3"/>
    <mergeCell ref="E3:F3"/>
    <mergeCell ref="G3:H3"/>
    <mergeCell ref="I3:J3"/>
    <mergeCell ref="D2:D3"/>
    <mergeCell ref="M2:M19"/>
    <mergeCell ref="P2:P19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4"/>
  <sheetViews>
    <sheetView workbookViewId="0">
      <selection sqref="A1:Q1"/>
    </sheetView>
  </sheetViews>
  <sheetFormatPr defaultRowHeight="15" x14ac:dyDescent="0.25"/>
  <cols>
    <col min="1" max="1" width="28.42578125" customWidth="1"/>
    <col min="2" max="2" width="6.28515625" customWidth="1"/>
    <col min="3" max="3" width="6.140625" customWidth="1"/>
    <col min="4" max="4" width="1.140625" customWidth="1"/>
    <col min="6" max="6" width="6.140625" customWidth="1"/>
    <col min="8" max="8" width="6.42578125" customWidth="1"/>
    <col min="12" max="12" width="5.5703125" customWidth="1"/>
    <col min="13" max="13" width="1.42578125" customWidth="1"/>
    <col min="14" max="14" width="5.7109375" customWidth="1"/>
    <col min="15" max="15" width="4.85546875" customWidth="1"/>
    <col min="16" max="16" width="1.42578125" customWidth="1"/>
  </cols>
  <sheetData>
    <row r="1" spans="1:17" ht="28.5" customHeight="1" x14ac:dyDescent="0.25">
      <c r="A1" s="163" t="s">
        <v>161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49"/>
      <c r="M1" s="149"/>
      <c r="N1" s="149"/>
      <c r="O1" s="149"/>
      <c r="P1" s="149"/>
      <c r="Q1" s="149"/>
    </row>
    <row r="2" spans="1:17" ht="15" customHeight="1" x14ac:dyDescent="0.25">
      <c r="A2" s="165" t="s">
        <v>139</v>
      </c>
      <c r="B2" s="155" t="s">
        <v>37</v>
      </c>
      <c r="C2" s="173"/>
      <c r="D2" s="81"/>
      <c r="E2" s="161" t="s">
        <v>43</v>
      </c>
      <c r="F2" s="162"/>
      <c r="G2" s="162"/>
      <c r="H2" s="162"/>
      <c r="I2" s="162"/>
      <c r="J2" s="162"/>
      <c r="K2" s="162"/>
      <c r="L2" s="162"/>
      <c r="M2" s="170"/>
      <c r="N2" s="155" t="s">
        <v>42</v>
      </c>
      <c r="O2" s="156"/>
      <c r="P2" s="148"/>
      <c r="Q2" s="155" t="s">
        <v>142</v>
      </c>
    </row>
    <row r="3" spans="1:17" ht="34.5" customHeight="1" x14ac:dyDescent="0.25">
      <c r="A3" s="166"/>
      <c r="B3" s="164"/>
      <c r="C3" s="160"/>
      <c r="D3" s="54"/>
      <c r="E3" s="158" t="s">
        <v>38</v>
      </c>
      <c r="F3" s="159"/>
      <c r="G3" s="158" t="s">
        <v>39</v>
      </c>
      <c r="H3" s="158"/>
      <c r="I3" s="174" t="s">
        <v>40</v>
      </c>
      <c r="J3" s="174"/>
      <c r="K3" s="174" t="s">
        <v>41</v>
      </c>
      <c r="L3" s="174"/>
      <c r="M3" s="178"/>
      <c r="N3" s="157"/>
      <c r="O3" s="157"/>
      <c r="P3" s="150"/>
      <c r="Q3" s="164"/>
    </row>
    <row r="4" spans="1:17" x14ac:dyDescent="0.25">
      <c r="A4" s="166"/>
      <c r="B4" s="1" t="s">
        <v>34</v>
      </c>
      <c r="C4" s="1" t="s">
        <v>35</v>
      </c>
      <c r="D4" s="77"/>
      <c r="E4" s="1" t="s">
        <v>34</v>
      </c>
      <c r="F4" s="1" t="s">
        <v>35</v>
      </c>
      <c r="G4" s="1" t="s">
        <v>34</v>
      </c>
      <c r="H4" s="1" t="s">
        <v>35</v>
      </c>
      <c r="I4" s="1" t="s">
        <v>34</v>
      </c>
      <c r="J4" s="1" t="s">
        <v>35</v>
      </c>
      <c r="K4" s="1" t="s">
        <v>34</v>
      </c>
      <c r="L4" s="1" t="s">
        <v>35</v>
      </c>
      <c r="M4" s="77"/>
      <c r="N4" s="1" t="s">
        <v>34</v>
      </c>
      <c r="O4" s="1" t="s">
        <v>35</v>
      </c>
      <c r="P4" s="77"/>
      <c r="Q4" s="1" t="s">
        <v>34</v>
      </c>
    </row>
    <row r="5" spans="1:17" x14ac:dyDescent="0.25">
      <c r="A5" s="107" t="s">
        <v>0</v>
      </c>
      <c r="B5" s="128">
        <v>825</v>
      </c>
      <c r="C5" s="129">
        <f>B5/Q5*100</f>
        <v>50.151975683890583</v>
      </c>
      <c r="D5" s="83"/>
      <c r="E5" s="102">
        <v>731</v>
      </c>
      <c r="F5" s="98">
        <f>E5/Q5*100</f>
        <v>44.437689969604868</v>
      </c>
      <c r="G5" s="102">
        <v>85</v>
      </c>
      <c r="H5" s="98">
        <f>G5/Q5*100</f>
        <v>5.1671732522796354</v>
      </c>
      <c r="I5" s="102">
        <v>276</v>
      </c>
      <c r="J5" s="98">
        <f>I5/Q5*100</f>
        <v>16.778115501519757</v>
      </c>
      <c r="K5" s="102">
        <v>444</v>
      </c>
      <c r="L5" s="98">
        <f>K5/Q5*100</f>
        <v>26.990881458966566</v>
      </c>
      <c r="M5" s="69"/>
      <c r="N5" s="102">
        <f>Q5-B5</f>
        <v>820</v>
      </c>
      <c r="O5" s="129">
        <f>N5/Q5*100</f>
        <v>49.848024316109424</v>
      </c>
      <c r="P5" s="83"/>
      <c r="Q5" s="125">
        <v>1645</v>
      </c>
    </row>
    <row r="6" spans="1:17" x14ac:dyDescent="0.25">
      <c r="A6" s="4" t="s">
        <v>1</v>
      </c>
      <c r="B6" s="130">
        <v>77</v>
      </c>
      <c r="C6" s="83">
        <f t="shared" ref="C6:C33" si="0">B6/Q6*100</f>
        <v>62.096774193548384</v>
      </c>
      <c r="D6" s="83"/>
      <c r="E6" s="78">
        <v>63</v>
      </c>
      <c r="F6" s="69">
        <f t="shared" ref="F6:F33" si="1">E6/Q6*100</f>
        <v>50.806451612903224</v>
      </c>
      <c r="G6" s="78">
        <v>18</v>
      </c>
      <c r="H6" s="69">
        <f t="shared" ref="H6:H33" si="2">G6/Q6*100</f>
        <v>14.516129032258066</v>
      </c>
      <c r="I6" s="78">
        <v>33</v>
      </c>
      <c r="J6" s="69">
        <f t="shared" ref="J6:J33" si="3">I6/Q6*100</f>
        <v>26.612903225806448</v>
      </c>
      <c r="K6" s="78">
        <v>54</v>
      </c>
      <c r="L6" s="69">
        <f t="shared" ref="L6:L33" si="4">K6/Q6*100</f>
        <v>43.548387096774192</v>
      </c>
      <c r="M6" s="69"/>
      <c r="N6" s="78">
        <f t="shared" ref="N6:N33" si="5">Q6-B6</f>
        <v>47</v>
      </c>
      <c r="O6" s="83">
        <f t="shared" ref="O6:O33" si="6">N6/Q6*100</f>
        <v>37.903225806451616</v>
      </c>
      <c r="P6" s="83"/>
      <c r="Q6" s="78">
        <v>124</v>
      </c>
    </row>
    <row r="7" spans="1:17" x14ac:dyDescent="0.25">
      <c r="A7" s="4" t="s">
        <v>2</v>
      </c>
      <c r="B7" s="130">
        <v>220</v>
      </c>
      <c r="C7" s="83">
        <f t="shared" si="0"/>
        <v>57.591623036649217</v>
      </c>
      <c r="D7" s="83"/>
      <c r="E7" s="78">
        <v>200</v>
      </c>
      <c r="F7" s="69">
        <f t="shared" si="1"/>
        <v>52.356020942408378</v>
      </c>
      <c r="G7" s="78">
        <v>48</v>
      </c>
      <c r="H7" s="69">
        <f t="shared" si="2"/>
        <v>12.56544502617801</v>
      </c>
      <c r="I7" s="78">
        <v>97</v>
      </c>
      <c r="J7" s="69">
        <f t="shared" si="3"/>
        <v>25.392670157068064</v>
      </c>
      <c r="K7" s="78">
        <v>135</v>
      </c>
      <c r="L7" s="69">
        <f t="shared" si="4"/>
        <v>35.340314136125656</v>
      </c>
      <c r="M7" s="69"/>
      <c r="N7" s="78">
        <f t="shared" si="5"/>
        <v>162</v>
      </c>
      <c r="O7" s="83">
        <f t="shared" si="6"/>
        <v>42.408376963350783</v>
      </c>
      <c r="P7" s="83"/>
      <c r="Q7" s="78">
        <v>382</v>
      </c>
    </row>
    <row r="8" spans="1:17" x14ac:dyDescent="0.25">
      <c r="A8" s="4" t="s">
        <v>3</v>
      </c>
      <c r="B8" s="130">
        <v>1252</v>
      </c>
      <c r="C8" s="83">
        <f t="shared" si="0"/>
        <v>61.222493887530561</v>
      </c>
      <c r="D8" s="83"/>
      <c r="E8" s="78">
        <v>1177</v>
      </c>
      <c r="F8" s="69">
        <f t="shared" si="1"/>
        <v>57.555012224938871</v>
      </c>
      <c r="G8" s="78">
        <v>153</v>
      </c>
      <c r="H8" s="69">
        <f t="shared" si="2"/>
        <v>7.4816625916870407</v>
      </c>
      <c r="I8" s="78">
        <v>522</v>
      </c>
      <c r="J8" s="69">
        <f t="shared" si="3"/>
        <v>25.525672371638141</v>
      </c>
      <c r="K8" s="78">
        <v>584</v>
      </c>
      <c r="L8" s="69">
        <f t="shared" si="4"/>
        <v>28.557457212713938</v>
      </c>
      <c r="M8" s="69"/>
      <c r="N8" s="78">
        <f t="shared" si="5"/>
        <v>793</v>
      </c>
      <c r="O8" s="83">
        <f t="shared" si="6"/>
        <v>38.777506112469439</v>
      </c>
      <c r="P8" s="83"/>
      <c r="Q8" s="78">
        <v>2045</v>
      </c>
    </row>
    <row r="9" spans="1:17" x14ac:dyDescent="0.25">
      <c r="A9" s="4" t="s">
        <v>4</v>
      </c>
      <c r="B9" s="130">
        <f>B11+B10</f>
        <v>271</v>
      </c>
      <c r="C9" s="83">
        <f t="shared" si="0"/>
        <v>54.091816367265466</v>
      </c>
      <c r="D9" s="130"/>
      <c r="E9" s="130">
        <f t="shared" ref="E9:K9" si="7">E11+E10</f>
        <v>231</v>
      </c>
      <c r="F9" s="69">
        <f t="shared" si="1"/>
        <v>46.107784431137731</v>
      </c>
      <c r="G9" s="130">
        <f t="shared" si="7"/>
        <v>36</v>
      </c>
      <c r="H9" s="69">
        <f t="shared" si="2"/>
        <v>7.1856287425149699</v>
      </c>
      <c r="I9" s="130">
        <f t="shared" si="7"/>
        <v>98</v>
      </c>
      <c r="J9" s="69">
        <f t="shared" si="3"/>
        <v>19.560878243512974</v>
      </c>
      <c r="K9" s="130">
        <f t="shared" si="7"/>
        <v>145</v>
      </c>
      <c r="L9" s="69">
        <f t="shared" si="4"/>
        <v>28.942115768463072</v>
      </c>
      <c r="M9" s="69"/>
      <c r="N9" s="78">
        <f t="shared" si="5"/>
        <v>230</v>
      </c>
      <c r="O9" s="83">
        <f t="shared" si="6"/>
        <v>45.908183632734527</v>
      </c>
      <c r="P9" s="83"/>
      <c r="Q9" s="78">
        <f t="shared" ref="Q9" si="8">Q10+Q11</f>
        <v>501</v>
      </c>
    </row>
    <row r="10" spans="1:17" x14ac:dyDescent="0.25">
      <c r="A10" s="35" t="s">
        <v>5</v>
      </c>
      <c r="B10" s="131">
        <v>92</v>
      </c>
      <c r="C10" s="83">
        <f t="shared" si="0"/>
        <v>42.990654205607477</v>
      </c>
      <c r="D10" s="84"/>
      <c r="E10" s="78">
        <v>80</v>
      </c>
      <c r="F10" s="69">
        <f t="shared" si="1"/>
        <v>37.383177570093459</v>
      </c>
      <c r="G10" s="78">
        <v>14</v>
      </c>
      <c r="H10" s="69">
        <f t="shared" si="2"/>
        <v>6.5420560747663545</v>
      </c>
      <c r="I10" s="78">
        <v>36</v>
      </c>
      <c r="J10" s="69">
        <f t="shared" si="3"/>
        <v>16.822429906542055</v>
      </c>
      <c r="K10" s="78">
        <v>37</v>
      </c>
      <c r="L10" s="69">
        <f t="shared" si="4"/>
        <v>17.289719626168225</v>
      </c>
      <c r="M10" s="69"/>
      <c r="N10" s="78">
        <f t="shared" si="5"/>
        <v>122</v>
      </c>
      <c r="O10" s="83">
        <f t="shared" si="6"/>
        <v>57.009345794392516</v>
      </c>
      <c r="P10" s="84"/>
      <c r="Q10" s="108">
        <v>214</v>
      </c>
    </row>
    <row r="11" spans="1:17" x14ac:dyDescent="0.25">
      <c r="A11" s="35" t="s">
        <v>6</v>
      </c>
      <c r="B11" s="131">
        <v>179</v>
      </c>
      <c r="C11" s="83">
        <f t="shared" si="0"/>
        <v>62.369337979094077</v>
      </c>
      <c r="D11" s="84"/>
      <c r="E11" s="78">
        <v>151</v>
      </c>
      <c r="F11" s="69">
        <f t="shared" si="1"/>
        <v>52.613240418118465</v>
      </c>
      <c r="G11" s="78">
        <v>22</v>
      </c>
      <c r="H11" s="69">
        <f t="shared" si="2"/>
        <v>7.6655052264808354</v>
      </c>
      <c r="I11" s="78">
        <v>62</v>
      </c>
      <c r="J11" s="69">
        <f t="shared" si="3"/>
        <v>21.602787456445995</v>
      </c>
      <c r="K11" s="78">
        <v>108</v>
      </c>
      <c r="L11" s="69">
        <f t="shared" si="4"/>
        <v>37.630662020905923</v>
      </c>
      <c r="M11" s="69"/>
      <c r="N11" s="78">
        <f t="shared" si="5"/>
        <v>108</v>
      </c>
      <c r="O11" s="83">
        <f t="shared" si="6"/>
        <v>37.630662020905923</v>
      </c>
      <c r="P11" s="84"/>
      <c r="Q11" s="108">
        <v>287</v>
      </c>
    </row>
    <row r="12" spans="1:17" x14ac:dyDescent="0.25">
      <c r="A12" s="4" t="s">
        <v>7</v>
      </c>
      <c r="B12" s="130">
        <v>597</v>
      </c>
      <c r="C12" s="83">
        <f t="shared" si="0"/>
        <v>62.122788761706559</v>
      </c>
      <c r="D12" s="83"/>
      <c r="E12" s="78">
        <v>548</v>
      </c>
      <c r="F12" s="69">
        <f t="shared" si="1"/>
        <v>57.023933402705516</v>
      </c>
      <c r="G12" s="78">
        <v>91</v>
      </c>
      <c r="H12" s="69">
        <f t="shared" si="2"/>
        <v>9.469302809573362</v>
      </c>
      <c r="I12" s="78">
        <v>255</v>
      </c>
      <c r="J12" s="69">
        <f t="shared" si="3"/>
        <v>26.534859521331946</v>
      </c>
      <c r="K12" s="78">
        <v>316</v>
      </c>
      <c r="L12" s="69">
        <f t="shared" si="4"/>
        <v>32.882414151925076</v>
      </c>
      <c r="M12" s="69"/>
      <c r="N12" s="78">
        <f t="shared" si="5"/>
        <v>364</v>
      </c>
      <c r="O12" s="83">
        <f t="shared" si="6"/>
        <v>37.877211238293448</v>
      </c>
      <c r="P12" s="83"/>
      <c r="Q12" s="78">
        <v>961</v>
      </c>
    </row>
    <row r="13" spans="1:17" x14ac:dyDescent="0.25">
      <c r="A13" s="4" t="s">
        <v>8</v>
      </c>
      <c r="B13" s="130">
        <v>205</v>
      </c>
      <c r="C13" s="83">
        <f t="shared" si="0"/>
        <v>54.37665782493368</v>
      </c>
      <c r="D13" s="83"/>
      <c r="E13" s="78">
        <v>181</v>
      </c>
      <c r="F13" s="69">
        <f t="shared" si="1"/>
        <v>48.010610079575592</v>
      </c>
      <c r="G13" s="78">
        <v>33</v>
      </c>
      <c r="H13" s="69">
        <f t="shared" si="2"/>
        <v>8.7533156498673748</v>
      </c>
      <c r="I13" s="78">
        <v>82</v>
      </c>
      <c r="J13" s="69">
        <f t="shared" si="3"/>
        <v>21.750663129973475</v>
      </c>
      <c r="K13" s="78">
        <v>106</v>
      </c>
      <c r="L13" s="69">
        <f t="shared" si="4"/>
        <v>28.116710875331563</v>
      </c>
      <c r="M13" s="69"/>
      <c r="N13" s="78">
        <f t="shared" si="5"/>
        <v>172</v>
      </c>
      <c r="O13" s="83">
        <f t="shared" si="6"/>
        <v>45.623342175066313</v>
      </c>
      <c r="P13" s="83"/>
      <c r="Q13" s="78">
        <v>377</v>
      </c>
    </row>
    <row r="14" spans="1:17" x14ac:dyDescent="0.25">
      <c r="A14" s="4" t="s">
        <v>9</v>
      </c>
      <c r="B14" s="130">
        <v>472</v>
      </c>
      <c r="C14" s="83">
        <f t="shared" si="0"/>
        <v>70.029673590504444</v>
      </c>
      <c r="D14" s="83"/>
      <c r="E14" s="78">
        <v>445</v>
      </c>
      <c r="F14" s="69">
        <f t="shared" si="1"/>
        <v>66.023738872403555</v>
      </c>
      <c r="G14" s="78">
        <v>99</v>
      </c>
      <c r="H14" s="69">
        <f t="shared" si="2"/>
        <v>14.688427299703264</v>
      </c>
      <c r="I14" s="78">
        <v>268</v>
      </c>
      <c r="J14" s="69">
        <f t="shared" si="3"/>
        <v>39.762611275964396</v>
      </c>
      <c r="K14" s="78">
        <v>218</v>
      </c>
      <c r="L14" s="69">
        <f t="shared" si="4"/>
        <v>32.344213649851632</v>
      </c>
      <c r="M14" s="69"/>
      <c r="N14" s="78">
        <f t="shared" si="5"/>
        <v>202</v>
      </c>
      <c r="O14" s="83">
        <f t="shared" si="6"/>
        <v>29.970326409495552</v>
      </c>
      <c r="P14" s="83"/>
      <c r="Q14" s="78">
        <v>674</v>
      </c>
    </row>
    <row r="15" spans="1:17" x14ac:dyDescent="0.25">
      <c r="A15" s="4" t="s">
        <v>10</v>
      </c>
      <c r="B15" s="130">
        <v>425</v>
      </c>
      <c r="C15" s="83">
        <f t="shared" si="0"/>
        <v>72.649572649572647</v>
      </c>
      <c r="D15" s="83"/>
      <c r="E15" s="78">
        <v>401</v>
      </c>
      <c r="F15" s="69">
        <f t="shared" si="1"/>
        <v>68.547008547008545</v>
      </c>
      <c r="G15" s="78">
        <v>114</v>
      </c>
      <c r="H15" s="69">
        <f t="shared" si="2"/>
        <v>19.487179487179489</v>
      </c>
      <c r="I15" s="78">
        <v>228</v>
      </c>
      <c r="J15" s="69">
        <f t="shared" si="3"/>
        <v>38.974358974358978</v>
      </c>
      <c r="K15" s="78">
        <v>229</v>
      </c>
      <c r="L15" s="69">
        <f t="shared" si="4"/>
        <v>39.145299145299148</v>
      </c>
      <c r="M15" s="69"/>
      <c r="N15" s="78">
        <f t="shared" si="5"/>
        <v>160</v>
      </c>
      <c r="O15" s="83">
        <f t="shared" si="6"/>
        <v>27.350427350427353</v>
      </c>
      <c r="P15" s="83"/>
      <c r="Q15" s="78">
        <v>585</v>
      </c>
    </row>
    <row r="16" spans="1:17" x14ac:dyDescent="0.25">
      <c r="A16" s="4" t="s">
        <v>11</v>
      </c>
      <c r="B16" s="130">
        <v>117</v>
      </c>
      <c r="C16" s="83">
        <f t="shared" si="0"/>
        <v>67.241379310344826</v>
      </c>
      <c r="D16" s="83"/>
      <c r="E16" s="78">
        <v>112</v>
      </c>
      <c r="F16" s="69">
        <f t="shared" si="1"/>
        <v>64.367816091954026</v>
      </c>
      <c r="G16" s="78">
        <v>17</v>
      </c>
      <c r="H16" s="69">
        <f t="shared" si="2"/>
        <v>9.7701149425287355</v>
      </c>
      <c r="I16" s="78">
        <v>54</v>
      </c>
      <c r="J16" s="69">
        <f t="shared" si="3"/>
        <v>31.03448275862069</v>
      </c>
      <c r="K16" s="78">
        <v>51</v>
      </c>
      <c r="L16" s="69">
        <f t="shared" si="4"/>
        <v>29.310344827586203</v>
      </c>
      <c r="M16" s="69"/>
      <c r="N16" s="78">
        <f t="shared" si="5"/>
        <v>57</v>
      </c>
      <c r="O16" s="83">
        <f t="shared" si="6"/>
        <v>32.758620689655174</v>
      </c>
      <c r="P16" s="83"/>
      <c r="Q16" s="78">
        <v>174</v>
      </c>
    </row>
    <row r="17" spans="1:18" x14ac:dyDescent="0.25">
      <c r="A17" s="4" t="s">
        <v>12</v>
      </c>
      <c r="B17" s="130">
        <v>288</v>
      </c>
      <c r="C17" s="83">
        <f t="shared" si="0"/>
        <v>73.096446700507613</v>
      </c>
      <c r="D17" s="83"/>
      <c r="E17" s="78">
        <v>277</v>
      </c>
      <c r="F17" s="69">
        <f t="shared" si="1"/>
        <v>70.304568527918789</v>
      </c>
      <c r="G17" s="78">
        <v>36</v>
      </c>
      <c r="H17" s="69">
        <f t="shared" si="2"/>
        <v>9.1370558375634516</v>
      </c>
      <c r="I17" s="78">
        <v>135</v>
      </c>
      <c r="J17" s="69">
        <f t="shared" si="3"/>
        <v>34.263959390862944</v>
      </c>
      <c r="K17" s="78">
        <v>167</v>
      </c>
      <c r="L17" s="69">
        <f t="shared" si="4"/>
        <v>42.385786802030459</v>
      </c>
      <c r="M17" s="69"/>
      <c r="N17" s="78">
        <f t="shared" si="5"/>
        <v>106</v>
      </c>
      <c r="O17" s="83">
        <f t="shared" si="6"/>
        <v>26.903553299492383</v>
      </c>
      <c r="P17" s="83"/>
      <c r="Q17" s="78">
        <v>394</v>
      </c>
    </row>
    <row r="18" spans="1:18" x14ac:dyDescent="0.25">
      <c r="A18" s="4" t="s">
        <v>13</v>
      </c>
      <c r="B18" s="130">
        <v>565</v>
      </c>
      <c r="C18" s="83">
        <f t="shared" si="0"/>
        <v>69.925742574257427</v>
      </c>
      <c r="D18" s="83"/>
      <c r="E18" s="78">
        <v>529</v>
      </c>
      <c r="F18" s="69">
        <f t="shared" si="1"/>
        <v>65.470297029702976</v>
      </c>
      <c r="G18" s="78">
        <v>167</v>
      </c>
      <c r="H18" s="69">
        <f t="shared" si="2"/>
        <v>20.668316831683168</v>
      </c>
      <c r="I18" s="78">
        <v>273</v>
      </c>
      <c r="J18" s="69">
        <f t="shared" si="3"/>
        <v>33.787128712871286</v>
      </c>
      <c r="K18" s="78">
        <v>262</v>
      </c>
      <c r="L18" s="69">
        <f t="shared" si="4"/>
        <v>32.425742574257427</v>
      </c>
      <c r="M18" s="69"/>
      <c r="N18" s="78">
        <f t="shared" si="5"/>
        <v>243</v>
      </c>
      <c r="O18" s="83">
        <f t="shared" si="6"/>
        <v>30.074257425742573</v>
      </c>
      <c r="P18" s="83"/>
      <c r="Q18" s="78">
        <v>808</v>
      </c>
    </row>
    <row r="19" spans="1:18" s="13" customFormat="1" x14ac:dyDescent="0.25">
      <c r="A19" s="70" t="s">
        <v>14</v>
      </c>
      <c r="B19" s="132">
        <v>277</v>
      </c>
      <c r="C19" s="83">
        <f t="shared" si="0"/>
        <v>60.217391304347821</v>
      </c>
      <c r="D19" s="85"/>
      <c r="E19" s="109">
        <v>261</v>
      </c>
      <c r="F19" s="69">
        <f t="shared" si="1"/>
        <v>56.739130434782616</v>
      </c>
      <c r="G19" s="109">
        <v>33</v>
      </c>
      <c r="H19" s="69">
        <f t="shared" si="2"/>
        <v>7.1739130434782608</v>
      </c>
      <c r="I19" s="109">
        <v>97</v>
      </c>
      <c r="J19" s="69">
        <f t="shared" si="3"/>
        <v>21.086956521739133</v>
      </c>
      <c r="K19" s="109">
        <v>176</v>
      </c>
      <c r="L19" s="69">
        <f t="shared" si="4"/>
        <v>38.260869565217391</v>
      </c>
      <c r="M19" s="86"/>
      <c r="N19" s="78">
        <f t="shared" si="5"/>
        <v>183</v>
      </c>
      <c r="O19" s="83">
        <f t="shared" si="6"/>
        <v>39.782608695652172</v>
      </c>
      <c r="P19" s="85"/>
      <c r="Q19" s="78">
        <v>460</v>
      </c>
    </row>
    <row r="20" spans="1:18" x14ac:dyDescent="0.25">
      <c r="A20" s="4" t="s">
        <v>15</v>
      </c>
      <c r="B20" s="130">
        <v>102</v>
      </c>
      <c r="C20" s="83">
        <f t="shared" si="0"/>
        <v>47.004608294930875</v>
      </c>
      <c r="D20" s="83"/>
      <c r="E20" s="78">
        <v>87</v>
      </c>
      <c r="F20" s="69">
        <f t="shared" si="1"/>
        <v>40.092165898617509</v>
      </c>
      <c r="G20" s="78">
        <v>11</v>
      </c>
      <c r="H20" s="69">
        <f t="shared" si="2"/>
        <v>5.0691244239631335</v>
      </c>
      <c r="I20" s="78">
        <v>27</v>
      </c>
      <c r="J20" s="69">
        <f t="shared" si="3"/>
        <v>12.442396313364055</v>
      </c>
      <c r="K20" s="78">
        <v>74</v>
      </c>
      <c r="L20" s="69">
        <f t="shared" si="4"/>
        <v>34.101382488479267</v>
      </c>
      <c r="M20" s="69"/>
      <c r="N20" s="78">
        <f t="shared" si="5"/>
        <v>115</v>
      </c>
      <c r="O20" s="83">
        <f t="shared" si="6"/>
        <v>52.995391705069125</v>
      </c>
      <c r="P20" s="83"/>
      <c r="Q20" s="78">
        <v>217</v>
      </c>
    </row>
    <row r="21" spans="1:18" x14ac:dyDescent="0.25">
      <c r="A21" s="4" t="s">
        <v>16</v>
      </c>
      <c r="B21" s="130">
        <v>476</v>
      </c>
      <c r="C21" s="83">
        <f t="shared" si="0"/>
        <v>58.765432098765437</v>
      </c>
      <c r="D21" s="83"/>
      <c r="E21" s="78">
        <v>447</v>
      </c>
      <c r="F21" s="69">
        <f t="shared" si="1"/>
        <v>55.185185185185183</v>
      </c>
      <c r="G21" s="78">
        <v>76</v>
      </c>
      <c r="H21" s="69">
        <f t="shared" si="2"/>
        <v>9.3827160493827169</v>
      </c>
      <c r="I21" s="78">
        <v>198</v>
      </c>
      <c r="J21" s="69">
        <f t="shared" si="3"/>
        <v>24.444444444444443</v>
      </c>
      <c r="K21" s="78">
        <v>240</v>
      </c>
      <c r="L21" s="69">
        <f t="shared" si="4"/>
        <v>29.629629629629626</v>
      </c>
      <c r="M21" s="69"/>
      <c r="N21" s="78">
        <f t="shared" si="5"/>
        <v>334</v>
      </c>
      <c r="O21" s="83">
        <f t="shared" si="6"/>
        <v>41.23456790123457</v>
      </c>
      <c r="P21" s="83"/>
      <c r="Q21" s="78">
        <v>810</v>
      </c>
    </row>
    <row r="22" spans="1:18" x14ac:dyDescent="0.25">
      <c r="A22" s="4" t="s">
        <v>17</v>
      </c>
      <c r="B22" s="130">
        <v>324</v>
      </c>
      <c r="C22" s="83">
        <f t="shared" si="0"/>
        <v>66.257668711656436</v>
      </c>
      <c r="D22" s="83"/>
      <c r="E22" s="78">
        <v>303</v>
      </c>
      <c r="F22" s="69">
        <f t="shared" si="1"/>
        <v>61.963190184049076</v>
      </c>
      <c r="G22" s="78">
        <v>47</v>
      </c>
      <c r="H22" s="69">
        <f t="shared" si="2"/>
        <v>9.6114519427402865</v>
      </c>
      <c r="I22" s="78">
        <v>137</v>
      </c>
      <c r="J22" s="69">
        <f t="shared" si="3"/>
        <v>28.016359918200408</v>
      </c>
      <c r="K22" s="78">
        <v>169</v>
      </c>
      <c r="L22" s="69">
        <f t="shared" si="4"/>
        <v>34.560327198364007</v>
      </c>
      <c r="M22" s="69"/>
      <c r="N22" s="78">
        <f t="shared" si="5"/>
        <v>165</v>
      </c>
      <c r="O22" s="83">
        <f t="shared" si="6"/>
        <v>33.742331288343557</v>
      </c>
      <c r="P22" s="83"/>
      <c r="Q22" s="78">
        <v>489</v>
      </c>
    </row>
    <row r="23" spans="1:18" x14ac:dyDescent="0.25">
      <c r="A23" s="4" t="s">
        <v>18</v>
      </c>
      <c r="B23" s="130">
        <v>129</v>
      </c>
      <c r="C23" s="83">
        <f t="shared" si="0"/>
        <v>61.428571428571431</v>
      </c>
      <c r="D23" s="83"/>
      <c r="E23" s="78">
        <v>121</v>
      </c>
      <c r="F23" s="69">
        <f t="shared" si="1"/>
        <v>57.619047619047613</v>
      </c>
      <c r="G23" s="78">
        <v>24</v>
      </c>
      <c r="H23" s="69">
        <f t="shared" si="2"/>
        <v>11.428571428571429</v>
      </c>
      <c r="I23" s="78">
        <v>53</v>
      </c>
      <c r="J23" s="69">
        <f t="shared" si="3"/>
        <v>25.238095238095237</v>
      </c>
      <c r="K23" s="78">
        <v>81</v>
      </c>
      <c r="L23" s="69">
        <f t="shared" si="4"/>
        <v>38.571428571428577</v>
      </c>
      <c r="M23" s="69"/>
      <c r="N23" s="78">
        <f t="shared" si="5"/>
        <v>81</v>
      </c>
      <c r="O23" s="83">
        <f t="shared" si="6"/>
        <v>38.571428571428577</v>
      </c>
      <c r="P23" s="83"/>
      <c r="Q23" s="78">
        <v>210</v>
      </c>
    </row>
    <row r="24" spans="1:18" x14ac:dyDescent="0.25">
      <c r="A24" s="4" t="s">
        <v>19</v>
      </c>
      <c r="B24" s="130">
        <v>310</v>
      </c>
      <c r="C24" s="83">
        <f t="shared" si="0"/>
        <v>55.357142857142861</v>
      </c>
      <c r="D24" s="83"/>
      <c r="E24" s="78">
        <v>295</v>
      </c>
      <c r="F24" s="69">
        <f t="shared" si="1"/>
        <v>52.678571428571431</v>
      </c>
      <c r="G24" s="78">
        <v>48</v>
      </c>
      <c r="H24" s="69">
        <f t="shared" si="2"/>
        <v>8.5714285714285712</v>
      </c>
      <c r="I24" s="78">
        <v>85</v>
      </c>
      <c r="J24" s="69">
        <f t="shared" si="3"/>
        <v>15.178571428571427</v>
      </c>
      <c r="K24" s="78">
        <v>182</v>
      </c>
      <c r="L24" s="69">
        <f t="shared" si="4"/>
        <v>32.5</v>
      </c>
      <c r="M24" s="69"/>
      <c r="N24" s="78">
        <f t="shared" si="5"/>
        <v>250</v>
      </c>
      <c r="O24" s="83">
        <f t="shared" si="6"/>
        <v>44.642857142857146</v>
      </c>
      <c r="P24" s="83"/>
      <c r="Q24" s="78">
        <v>560</v>
      </c>
    </row>
    <row r="25" spans="1:18" x14ac:dyDescent="0.25">
      <c r="A25" s="4" t="s">
        <v>20</v>
      </c>
      <c r="B25" s="130">
        <v>434</v>
      </c>
      <c r="C25" s="83">
        <f t="shared" si="0"/>
        <v>55.427841634738186</v>
      </c>
      <c r="D25" s="83"/>
      <c r="E25" s="78">
        <v>406</v>
      </c>
      <c r="F25" s="69">
        <f t="shared" si="1"/>
        <v>51.851851851851848</v>
      </c>
      <c r="G25" s="78">
        <v>63</v>
      </c>
      <c r="H25" s="69">
        <f t="shared" si="2"/>
        <v>8.0459770114942533</v>
      </c>
      <c r="I25" s="78">
        <v>162</v>
      </c>
      <c r="J25" s="69">
        <f t="shared" si="3"/>
        <v>20.689655172413794</v>
      </c>
      <c r="K25" s="78">
        <v>242</v>
      </c>
      <c r="L25" s="69">
        <f t="shared" si="4"/>
        <v>30.906768837803323</v>
      </c>
      <c r="M25" s="69"/>
      <c r="N25" s="78">
        <f t="shared" si="5"/>
        <v>349</v>
      </c>
      <c r="O25" s="83">
        <f t="shared" si="6"/>
        <v>44.572158365261814</v>
      </c>
      <c r="P25" s="83"/>
      <c r="Q25" s="78">
        <v>783</v>
      </c>
    </row>
    <row r="26" spans="1:18" x14ac:dyDescent="0.25">
      <c r="A26" s="4" t="s">
        <v>21</v>
      </c>
      <c r="B26" s="130">
        <v>370</v>
      </c>
      <c r="C26" s="83">
        <f t="shared" si="0"/>
        <v>63.683304647160064</v>
      </c>
      <c r="D26" s="83"/>
      <c r="E26" s="78">
        <v>343</v>
      </c>
      <c r="F26" s="69">
        <f t="shared" si="1"/>
        <v>59.036144578313255</v>
      </c>
      <c r="G26" s="78">
        <v>39</v>
      </c>
      <c r="H26" s="69">
        <f t="shared" si="2"/>
        <v>6.7125645438898456</v>
      </c>
      <c r="I26" s="78">
        <v>116</v>
      </c>
      <c r="J26" s="69">
        <f t="shared" si="3"/>
        <v>19.965576592082616</v>
      </c>
      <c r="K26" s="78">
        <v>211</v>
      </c>
      <c r="L26" s="69">
        <f t="shared" si="4"/>
        <v>36.316695352839936</v>
      </c>
      <c r="M26" s="69"/>
      <c r="N26" s="78">
        <f t="shared" si="5"/>
        <v>211</v>
      </c>
      <c r="O26" s="83">
        <f t="shared" si="6"/>
        <v>36.316695352839936</v>
      </c>
      <c r="P26" s="83"/>
      <c r="Q26" s="78">
        <v>581</v>
      </c>
    </row>
    <row r="27" spans="1:18" ht="10.5" customHeight="1" x14ac:dyDescent="0.25">
      <c r="A27" s="143"/>
      <c r="B27" s="144"/>
      <c r="C27" s="83"/>
      <c r="D27" s="144"/>
      <c r="E27" s="144"/>
      <c r="F27" s="69"/>
      <c r="G27" s="144"/>
      <c r="H27" s="69"/>
      <c r="I27" s="144"/>
      <c r="J27" s="69"/>
      <c r="K27" s="144"/>
      <c r="L27" s="69"/>
      <c r="M27" s="144"/>
      <c r="N27" s="78"/>
      <c r="O27" s="83"/>
      <c r="P27" s="145"/>
      <c r="Q27" s="78"/>
      <c r="R27" s="3"/>
    </row>
    <row r="28" spans="1:18" x14ac:dyDescent="0.25">
      <c r="A28" s="4" t="s">
        <v>22</v>
      </c>
      <c r="B28" s="130">
        <v>2374</v>
      </c>
      <c r="C28" s="83">
        <f t="shared" si="0"/>
        <v>56.57769304099142</v>
      </c>
      <c r="D28" s="83"/>
      <c r="E28" s="78">
        <v>2171</v>
      </c>
      <c r="F28" s="69">
        <f t="shared" si="1"/>
        <v>51.73975214489991</v>
      </c>
      <c r="G28" s="78">
        <v>304</v>
      </c>
      <c r="H28" s="69">
        <f t="shared" si="2"/>
        <v>7.2449952335557679</v>
      </c>
      <c r="I28" s="78">
        <v>928</v>
      </c>
      <c r="J28" s="69">
        <f t="shared" si="3"/>
        <v>22.116301239275501</v>
      </c>
      <c r="K28" s="78">
        <v>1217</v>
      </c>
      <c r="L28" s="69">
        <f t="shared" si="4"/>
        <v>29.003813155386084</v>
      </c>
      <c r="M28" s="69"/>
      <c r="N28" s="78">
        <f t="shared" si="5"/>
        <v>1822</v>
      </c>
      <c r="O28" s="83">
        <f t="shared" si="6"/>
        <v>43.42230695900858</v>
      </c>
      <c r="P28" s="83"/>
      <c r="Q28" s="78">
        <v>4196</v>
      </c>
    </row>
    <row r="29" spans="1:18" x14ac:dyDescent="0.25">
      <c r="A29" s="4" t="s">
        <v>23</v>
      </c>
      <c r="B29" s="130">
        <v>1545</v>
      </c>
      <c r="C29" s="83">
        <f t="shared" si="0"/>
        <v>61.48030242737763</v>
      </c>
      <c r="D29" s="83"/>
      <c r="E29" s="78">
        <v>1405</v>
      </c>
      <c r="F29" s="69">
        <f t="shared" si="1"/>
        <v>55.909271786709112</v>
      </c>
      <c r="G29" s="78">
        <v>259</v>
      </c>
      <c r="H29" s="69">
        <f t="shared" si="2"/>
        <v>10.30640668523677</v>
      </c>
      <c r="I29" s="78">
        <v>703</v>
      </c>
      <c r="J29" s="69">
        <f t="shared" si="3"/>
        <v>27.974532431356948</v>
      </c>
      <c r="K29" s="78">
        <v>785</v>
      </c>
      <c r="L29" s="69">
        <f t="shared" si="4"/>
        <v>31.237564663748508</v>
      </c>
      <c r="M29" s="69"/>
      <c r="N29" s="78">
        <f t="shared" si="5"/>
        <v>968</v>
      </c>
      <c r="O29" s="83">
        <f t="shared" si="6"/>
        <v>38.519697572622363</v>
      </c>
      <c r="P29" s="83"/>
      <c r="Q29" s="78">
        <v>2513</v>
      </c>
    </row>
    <row r="30" spans="1:18" x14ac:dyDescent="0.25">
      <c r="A30" s="4" t="s">
        <v>24</v>
      </c>
      <c r="B30" s="130">
        <v>1395</v>
      </c>
      <c r="C30" s="83">
        <f t="shared" si="0"/>
        <v>71.137174910759811</v>
      </c>
      <c r="D30" s="83"/>
      <c r="E30" s="78">
        <v>1319</v>
      </c>
      <c r="F30" s="69">
        <f t="shared" si="1"/>
        <v>67.26160122386537</v>
      </c>
      <c r="G30" s="78">
        <v>334</v>
      </c>
      <c r="H30" s="69">
        <f t="shared" si="2"/>
        <v>17.03212646608873</v>
      </c>
      <c r="I30" s="78">
        <v>690</v>
      </c>
      <c r="J30" s="69">
        <f t="shared" si="3"/>
        <v>35.186129525752172</v>
      </c>
      <c r="K30" s="78">
        <v>709</v>
      </c>
      <c r="L30" s="69">
        <f t="shared" si="4"/>
        <v>36.155022947475778</v>
      </c>
      <c r="M30" s="69"/>
      <c r="N30" s="78">
        <f t="shared" si="5"/>
        <v>566</v>
      </c>
      <c r="O30" s="83">
        <f t="shared" si="6"/>
        <v>28.862825089240186</v>
      </c>
      <c r="P30" s="83"/>
      <c r="Q30" s="78">
        <v>1961</v>
      </c>
    </row>
    <row r="31" spans="1:18" s="13" customFormat="1" x14ac:dyDescent="0.25">
      <c r="A31" s="70" t="s">
        <v>25</v>
      </c>
      <c r="B31" s="132">
        <v>1618</v>
      </c>
      <c r="C31" s="83">
        <f t="shared" si="0"/>
        <v>58.922068463219226</v>
      </c>
      <c r="D31" s="85"/>
      <c r="E31" s="109">
        <v>1514</v>
      </c>
      <c r="F31" s="69">
        <f t="shared" si="1"/>
        <v>55.134741442097599</v>
      </c>
      <c r="G31" s="109">
        <v>239</v>
      </c>
      <c r="H31" s="69">
        <f t="shared" si="2"/>
        <v>8.7035688273852863</v>
      </c>
      <c r="I31" s="109">
        <v>597</v>
      </c>
      <c r="J31" s="69">
        <f t="shared" si="3"/>
        <v>21.740713765477057</v>
      </c>
      <c r="K31" s="109">
        <v>922</v>
      </c>
      <c r="L31" s="69">
        <f t="shared" si="4"/>
        <v>33.576110706482154</v>
      </c>
      <c r="M31" s="86"/>
      <c r="N31" s="78">
        <f t="shared" si="5"/>
        <v>1128</v>
      </c>
      <c r="O31" s="83">
        <f t="shared" si="6"/>
        <v>41.077931536780774</v>
      </c>
      <c r="P31" s="85"/>
      <c r="Q31" s="78">
        <v>2746</v>
      </c>
    </row>
    <row r="32" spans="1:18" x14ac:dyDescent="0.25">
      <c r="A32" s="4" t="s">
        <v>26</v>
      </c>
      <c r="B32" s="130">
        <v>804</v>
      </c>
      <c r="C32" s="83">
        <f t="shared" si="0"/>
        <v>58.944281524926687</v>
      </c>
      <c r="D32" s="83"/>
      <c r="E32" s="78">
        <v>749</v>
      </c>
      <c r="F32" s="69">
        <f t="shared" si="1"/>
        <v>54.912023460410552</v>
      </c>
      <c r="G32" s="78">
        <v>102</v>
      </c>
      <c r="H32" s="69">
        <f t="shared" si="2"/>
        <v>7.4780058651026398</v>
      </c>
      <c r="I32" s="78">
        <v>278</v>
      </c>
      <c r="J32" s="69">
        <f t="shared" si="3"/>
        <v>20.381231671554254</v>
      </c>
      <c r="K32" s="78">
        <v>453</v>
      </c>
      <c r="L32" s="69">
        <f t="shared" si="4"/>
        <v>33.211143695014663</v>
      </c>
      <c r="M32" s="69"/>
      <c r="N32" s="78">
        <f t="shared" si="5"/>
        <v>560</v>
      </c>
      <c r="O32" s="83">
        <f t="shared" si="6"/>
        <v>41.055718475073313</v>
      </c>
      <c r="P32" s="83"/>
      <c r="Q32" s="78">
        <v>1364</v>
      </c>
    </row>
    <row r="33" spans="1:17" x14ac:dyDescent="0.25">
      <c r="A33" s="103" t="s">
        <v>27</v>
      </c>
      <c r="B33" s="127">
        <v>7736</v>
      </c>
      <c r="C33" s="133">
        <f t="shared" si="0"/>
        <v>60.532081377151805</v>
      </c>
      <c r="D33" s="133"/>
      <c r="E33" s="127">
        <v>7158</v>
      </c>
      <c r="F33" s="73">
        <f t="shared" si="1"/>
        <v>56.009389671361497</v>
      </c>
      <c r="G33" s="127">
        <v>1238</v>
      </c>
      <c r="H33" s="73">
        <f t="shared" si="2"/>
        <v>9.6870109546165892</v>
      </c>
      <c r="I33" s="127">
        <v>3196</v>
      </c>
      <c r="J33" s="73">
        <f t="shared" si="3"/>
        <v>25.007824726134587</v>
      </c>
      <c r="K33" s="127">
        <v>4086</v>
      </c>
      <c r="L33" s="73">
        <f t="shared" si="4"/>
        <v>31.971830985915496</v>
      </c>
      <c r="M33" s="73"/>
      <c r="N33" s="127">
        <f t="shared" si="5"/>
        <v>5044</v>
      </c>
      <c r="O33" s="133">
        <f t="shared" si="6"/>
        <v>39.467918622848202</v>
      </c>
      <c r="P33" s="133"/>
      <c r="Q33" s="127">
        <v>12780</v>
      </c>
    </row>
    <row r="34" spans="1:17" x14ac:dyDescent="0.25">
      <c r="A34" s="2" t="s">
        <v>28</v>
      </c>
      <c r="B34" s="2"/>
      <c r="C34" s="2"/>
      <c r="D34" s="2"/>
    </row>
  </sheetData>
  <mergeCells count="12">
    <mergeCell ref="A1:Q1"/>
    <mergeCell ref="Q2:Q3"/>
    <mergeCell ref="B2:C3"/>
    <mergeCell ref="E2:L2"/>
    <mergeCell ref="A2:A4"/>
    <mergeCell ref="E3:F3"/>
    <mergeCell ref="G3:H3"/>
    <mergeCell ref="I3:J3"/>
    <mergeCell ref="K3:L3"/>
    <mergeCell ref="N2:O3"/>
    <mergeCell ref="P2:P3"/>
    <mergeCell ref="M2:M3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21"/>
  <sheetViews>
    <sheetView workbookViewId="0">
      <selection sqref="A1:Q1"/>
    </sheetView>
  </sheetViews>
  <sheetFormatPr defaultRowHeight="15" x14ac:dyDescent="0.25"/>
  <cols>
    <col min="1" max="1" width="43.28515625" customWidth="1"/>
    <col min="2" max="2" width="6" customWidth="1"/>
    <col min="3" max="3" width="5.5703125" customWidth="1"/>
    <col min="4" max="4" width="1.28515625" customWidth="1"/>
    <col min="11" max="11" width="7.140625" customWidth="1"/>
    <col min="12" max="12" width="7.7109375" customWidth="1"/>
    <col min="13" max="13" width="1" customWidth="1"/>
    <col min="14" max="14" width="7.7109375" customWidth="1"/>
    <col min="15" max="15" width="8" customWidth="1"/>
    <col min="16" max="16" width="1" customWidth="1"/>
    <col min="17" max="17" width="9.7109375" customWidth="1"/>
  </cols>
  <sheetData>
    <row r="1" spans="1:19" ht="27" customHeight="1" x14ac:dyDescent="0.25">
      <c r="A1" s="152" t="s">
        <v>164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</row>
    <row r="2" spans="1:19" x14ac:dyDescent="0.25">
      <c r="A2" s="229" t="s">
        <v>60</v>
      </c>
      <c r="B2" s="179" t="s">
        <v>72</v>
      </c>
      <c r="C2" s="186"/>
      <c r="D2" s="175"/>
      <c r="E2" s="168" t="s">
        <v>73</v>
      </c>
      <c r="F2" s="169"/>
      <c r="G2" s="169"/>
      <c r="H2" s="169"/>
      <c r="I2" s="169"/>
      <c r="J2" s="169"/>
      <c r="K2" s="169"/>
      <c r="L2" s="169"/>
      <c r="M2" s="170"/>
      <c r="N2" s="179" t="s">
        <v>74</v>
      </c>
      <c r="O2" s="187"/>
      <c r="P2" s="148"/>
      <c r="Q2" s="179" t="s">
        <v>142</v>
      </c>
    </row>
    <row r="3" spans="1:19" ht="34.5" customHeight="1" x14ac:dyDescent="0.25">
      <c r="A3" s="229"/>
      <c r="B3" s="179"/>
      <c r="C3" s="186"/>
      <c r="D3" s="184"/>
      <c r="E3" s="180" t="s">
        <v>75</v>
      </c>
      <c r="F3" s="181"/>
      <c r="G3" s="180" t="s">
        <v>76</v>
      </c>
      <c r="H3" s="180"/>
      <c r="I3" s="180" t="s">
        <v>77</v>
      </c>
      <c r="J3" s="180"/>
      <c r="K3" s="182" t="s">
        <v>78</v>
      </c>
      <c r="L3" s="183"/>
      <c r="M3" s="171"/>
      <c r="N3" s="187"/>
      <c r="O3" s="187"/>
      <c r="P3" s="149"/>
      <c r="Q3" s="179"/>
    </row>
    <row r="4" spans="1:19" ht="22.5" customHeight="1" x14ac:dyDescent="0.25">
      <c r="A4" s="229"/>
      <c r="B4" s="11" t="s">
        <v>131</v>
      </c>
      <c r="C4" s="11" t="s">
        <v>35</v>
      </c>
      <c r="D4" s="185"/>
      <c r="E4" s="11" t="s">
        <v>131</v>
      </c>
      <c r="F4" s="11" t="s">
        <v>35</v>
      </c>
      <c r="G4" s="11" t="s">
        <v>131</v>
      </c>
      <c r="H4" s="11" t="s">
        <v>35</v>
      </c>
      <c r="I4" s="11" t="s">
        <v>131</v>
      </c>
      <c r="J4" s="11" t="s">
        <v>35</v>
      </c>
      <c r="K4" s="11" t="s">
        <v>131</v>
      </c>
      <c r="L4" s="11" t="s">
        <v>35</v>
      </c>
      <c r="M4" s="149"/>
      <c r="N4" s="11" t="s">
        <v>131</v>
      </c>
      <c r="O4" s="11" t="s">
        <v>35</v>
      </c>
      <c r="P4" s="149"/>
      <c r="Q4" s="11" t="s">
        <v>131</v>
      </c>
    </row>
    <row r="5" spans="1:19" ht="24.75" customHeight="1" x14ac:dyDescent="0.25">
      <c r="A5" s="23" t="s">
        <v>61</v>
      </c>
      <c r="B5" s="9">
        <v>15</v>
      </c>
      <c r="C5" s="16">
        <f>B5/Q5*100</f>
        <v>44.117647058823529</v>
      </c>
      <c r="D5" s="149"/>
      <c r="E5" s="9">
        <v>4</v>
      </c>
      <c r="F5" s="16">
        <f>E5/Q5*100</f>
        <v>11.76470588235294</v>
      </c>
      <c r="G5" s="9">
        <v>7</v>
      </c>
      <c r="H5" s="16">
        <f>G5/Q5*100</f>
        <v>20.588235294117645</v>
      </c>
      <c r="I5" s="9">
        <v>8</v>
      </c>
      <c r="J5" s="16">
        <f>I5/Q5*100</f>
        <v>23.52941176470588</v>
      </c>
      <c r="K5" s="9">
        <v>8</v>
      </c>
      <c r="L5" s="16">
        <f>K5/Q5*100</f>
        <v>23.52941176470588</v>
      </c>
      <c r="M5" s="149"/>
      <c r="N5" s="15">
        <f>Q5-B5</f>
        <v>19</v>
      </c>
      <c r="O5" s="16">
        <f>N5/Q5*100</f>
        <v>55.882352941176471</v>
      </c>
      <c r="P5" s="149"/>
      <c r="Q5" s="15">
        <v>34</v>
      </c>
      <c r="S5" s="7"/>
    </row>
    <row r="6" spans="1:19" x14ac:dyDescent="0.25">
      <c r="A6" s="9" t="s">
        <v>62</v>
      </c>
      <c r="B6" s="9">
        <v>13</v>
      </c>
      <c r="C6" s="16">
        <f t="shared" ref="C6:C19" si="0">B6/Q6*100</f>
        <v>32.5</v>
      </c>
      <c r="D6" s="149"/>
      <c r="E6" s="9">
        <v>6</v>
      </c>
      <c r="F6" s="16">
        <f t="shared" ref="F6:F19" si="1">E6/Q6*100</f>
        <v>15</v>
      </c>
      <c r="G6" s="9">
        <v>4</v>
      </c>
      <c r="H6" s="16">
        <f t="shared" ref="H6:H19" si="2">G6/Q6*100</f>
        <v>10</v>
      </c>
      <c r="I6" s="9">
        <v>8</v>
      </c>
      <c r="J6" s="16">
        <f t="shared" ref="J6:J19" si="3">I6/Q6*100</f>
        <v>20</v>
      </c>
      <c r="K6" s="9">
        <v>8</v>
      </c>
      <c r="L6" s="16">
        <f t="shared" ref="L6:L19" si="4">K6/Q6*100</f>
        <v>20</v>
      </c>
      <c r="M6" s="149"/>
      <c r="N6" s="15">
        <f t="shared" ref="N6:N19" si="5">Q6-B6</f>
        <v>27</v>
      </c>
      <c r="O6" s="16">
        <f t="shared" ref="O6:O19" si="6">N6/Q6*100</f>
        <v>67.5</v>
      </c>
      <c r="P6" s="149"/>
      <c r="Q6" s="15">
        <v>40</v>
      </c>
      <c r="S6" s="7"/>
    </row>
    <row r="7" spans="1:19" x14ac:dyDescent="0.25">
      <c r="A7" s="9" t="s">
        <v>63</v>
      </c>
      <c r="B7" s="9">
        <v>13</v>
      </c>
      <c r="C7" s="16">
        <f t="shared" si="0"/>
        <v>14.444444444444443</v>
      </c>
      <c r="D7" s="149"/>
      <c r="E7" s="9">
        <v>5</v>
      </c>
      <c r="F7" s="16">
        <f t="shared" si="1"/>
        <v>5.5555555555555554</v>
      </c>
      <c r="G7" s="9">
        <v>2</v>
      </c>
      <c r="H7" s="16">
        <f t="shared" si="2"/>
        <v>2.2222222222222223</v>
      </c>
      <c r="I7" s="9">
        <v>6</v>
      </c>
      <c r="J7" s="16">
        <f t="shared" si="3"/>
        <v>6.666666666666667</v>
      </c>
      <c r="K7" s="9">
        <v>8</v>
      </c>
      <c r="L7" s="16">
        <f t="shared" si="4"/>
        <v>8.8888888888888893</v>
      </c>
      <c r="M7" s="149"/>
      <c r="N7" s="15">
        <f t="shared" si="5"/>
        <v>77</v>
      </c>
      <c r="O7" s="16">
        <f t="shared" si="6"/>
        <v>85.555555555555557</v>
      </c>
      <c r="P7" s="149"/>
      <c r="Q7" s="15">
        <v>90</v>
      </c>
      <c r="S7" s="7"/>
    </row>
    <row r="8" spans="1:19" x14ac:dyDescent="0.25">
      <c r="A8" s="9" t="s">
        <v>64</v>
      </c>
      <c r="B8" s="9">
        <v>436</v>
      </c>
      <c r="C8" s="16">
        <f t="shared" si="0"/>
        <v>5.5168923193723902</v>
      </c>
      <c r="D8" s="149"/>
      <c r="E8" s="9">
        <v>239</v>
      </c>
      <c r="F8" s="16">
        <f t="shared" si="1"/>
        <v>3.0241680374541313</v>
      </c>
      <c r="G8" s="9">
        <v>129</v>
      </c>
      <c r="H8" s="16">
        <f t="shared" si="2"/>
        <v>1.6322915348601796</v>
      </c>
      <c r="I8" s="9">
        <v>166</v>
      </c>
      <c r="J8" s="16">
        <f t="shared" si="3"/>
        <v>2.1004681766417814</v>
      </c>
      <c r="K8" s="9">
        <v>155</v>
      </c>
      <c r="L8" s="16">
        <f t="shared" si="4"/>
        <v>1.9612805263823867</v>
      </c>
      <c r="M8" s="149"/>
      <c r="N8" s="15">
        <f t="shared" si="5"/>
        <v>7467</v>
      </c>
      <c r="O8" s="16">
        <f t="shared" si="6"/>
        <v>94.483107680627612</v>
      </c>
      <c r="P8" s="149"/>
      <c r="Q8" s="15">
        <v>7903</v>
      </c>
      <c r="S8" s="7"/>
    </row>
    <row r="9" spans="1:19" x14ac:dyDescent="0.25">
      <c r="A9" s="9" t="s">
        <v>147</v>
      </c>
      <c r="B9" s="9">
        <v>233</v>
      </c>
      <c r="C9" s="16">
        <f t="shared" si="0"/>
        <v>4.2118582791033985</v>
      </c>
      <c r="D9" s="149"/>
      <c r="E9" s="9">
        <v>123</v>
      </c>
      <c r="F9" s="16">
        <f t="shared" si="1"/>
        <v>2.2234273318872018</v>
      </c>
      <c r="G9" s="9">
        <v>64</v>
      </c>
      <c r="H9" s="16">
        <f t="shared" si="2"/>
        <v>1.1569052783803326</v>
      </c>
      <c r="I9" s="9">
        <v>78</v>
      </c>
      <c r="J9" s="16">
        <f t="shared" si="3"/>
        <v>1.4099783080260302</v>
      </c>
      <c r="K9" s="9">
        <v>92</v>
      </c>
      <c r="L9" s="16">
        <f t="shared" si="4"/>
        <v>1.6630513376717282</v>
      </c>
      <c r="M9" s="149"/>
      <c r="N9" s="15">
        <f t="shared" si="5"/>
        <v>5299</v>
      </c>
      <c r="O9" s="16">
        <f t="shared" si="6"/>
        <v>95.788141720896604</v>
      </c>
      <c r="P9" s="149"/>
      <c r="Q9" s="15">
        <v>5532</v>
      </c>
      <c r="S9" s="7"/>
    </row>
    <row r="10" spans="1:19" x14ac:dyDescent="0.25">
      <c r="A10" s="9" t="s">
        <v>148</v>
      </c>
      <c r="B10" s="9">
        <v>135</v>
      </c>
      <c r="C10" s="16">
        <f t="shared" si="0"/>
        <v>7.2541644277270283</v>
      </c>
      <c r="D10" s="149"/>
      <c r="E10" s="9">
        <v>75</v>
      </c>
      <c r="F10" s="16">
        <f t="shared" si="1"/>
        <v>4.0300913487372378</v>
      </c>
      <c r="G10" s="9">
        <v>44</v>
      </c>
      <c r="H10" s="16">
        <f t="shared" si="2"/>
        <v>2.3643202579258462</v>
      </c>
      <c r="I10" s="9">
        <v>55</v>
      </c>
      <c r="J10" s="16">
        <f t="shared" si="3"/>
        <v>2.955400322407308</v>
      </c>
      <c r="K10" s="9">
        <v>44</v>
      </c>
      <c r="L10" s="16">
        <f t="shared" si="4"/>
        <v>2.3643202579258462</v>
      </c>
      <c r="M10" s="149"/>
      <c r="N10" s="15">
        <f t="shared" si="5"/>
        <v>1726</v>
      </c>
      <c r="O10" s="16">
        <f t="shared" si="6"/>
        <v>92.745835572272966</v>
      </c>
      <c r="P10" s="149"/>
      <c r="Q10" s="15">
        <v>1861</v>
      </c>
      <c r="S10" s="7"/>
    </row>
    <row r="11" spans="1:19" x14ac:dyDescent="0.25">
      <c r="A11" s="9" t="s">
        <v>149</v>
      </c>
      <c r="B11" s="9">
        <v>68</v>
      </c>
      <c r="C11" s="16">
        <f t="shared" si="0"/>
        <v>13.333333333333334</v>
      </c>
      <c r="D11" s="149"/>
      <c r="E11" s="9">
        <v>41</v>
      </c>
      <c r="F11" s="16">
        <f t="shared" si="1"/>
        <v>8.0392156862745097</v>
      </c>
      <c r="G11" s="9">
        <v>21</v>
      </c>
      <c r="H11" s="16">
        <f t="shared" si="2"/>
        <v>4.117647058823529</v>
      </c>
      <c r="I11" s="9">
        <v>33</v>
      </c>
      <c r="J11" s="16">
        <f t="shared" si="3"/>
        <v>6.4705882352941186</v>
      </c>
      <c r="K11" s="9">
        <v>19</v>
      </c>
      <c r="L11" s="16">
        <f t="shared" si="4"/>
        <v>3.7254901960784315</v>
      </c>
      <c r="M11" s="149"/>
      <c r="N11" s="15">
        <f t="shared" si="5"/>
        <v>442</v>
      </c>
      <c r="O11" s="16">
        <f t="shared" si="6"/>
        <v>86.666666666666671</v>
      </c>
      <c r="P11" s="149"/>
      <c r="Q11" s="15">
        <v>510</v>
      </c>
      <c r="S11" s="7"/>
    </row>
    <row r="12" spans="1:19" x14ac:dyDescent="0.25">
      <c r="A12" s="9" t="s">
        <v>65</v>
      </c>
      <c r="B12" s="9">
        <v>21</v>
      </c>
      <c r="C12" s="16">
        <f t="shared" si="0"/>
        <v>3.535353535353535</v>
      </c>
      <c r="D12" s="149"/>
      <c r="E12" s="9">
        <v>7</v>
      </c>
      <c r="F12" s="16">
        <f t="shared" si="1"/>
        <v>1.1784511784511784</v>
      </c>
      <c r="G12" s="9">
        <v>4</v>
      </c>
      <c r="H12" s="16">
        <f t="shared" si="2"/>
        <v>0.67340067340067333</v>
      </c>
      <c r="I12" s="9">
        <v>10</v>
      </c>
      <c r="J12" s="16">
        <f t="shared" si="3"/>
        <v>1.6835016835016834</v>
      </c>
      <c r="K12" s="9">
        <v>9</v>
      </c>
      <c r="L12" s="16">
        <f t="shared" si="4"/>
        <v>1.5151515151515151</v>
      </c>
      <c r="M12" s="149"/>
      <c r="N12" s="15">
        <f t="shared" si="5"/>
        <v>573</v>
      </c>
      <c r="O12" s="16">
        <f t="shared" si="6"/>
        <v>96.464646464646464</v>
      </c>
      <c r="P12" s="149"/>
      <c r="Q12" s="15">
        <v>594</v>
      </c>
    </row>
    <row r="13" spans="1:19" x14ac:dyDescent="0.25">
      <c r="A13" s="9" t="s">
        <v>66</v>
      </c>
      <c r="B13" s="9">
        <v>4</v>
      </c>
      <c r="C13" s="16">
        <f t="shared" si="0"/>
        <v>28.571428571428569</v>
      </c>
      <c r="D13" s="149"/>
      <c r="E13" s="9">
        <v>3</v>
      </c>
      <c r="F13" s="16">
        <f t="shared" si="1"/>
        <v>21.428571428571427</v>
      </c>
      <c r="G13" s="9">
        <v>1</v>
      </c>
      <c r="H13" s="16">
        <f t="shared" si="2"/>
        <v>7.1428571428571423</v>
      </c>
      <c r="I13" s="9">
        <v>3</v>
      </c>
      <c r="J13" s="16">
        <f t="shared" si="3"/>
        <v>21.428571428571427</v>
      </c>
      <c r="K13" s="9">
        <v>2</v>
      </c>
      <c r="L13" s="16">
        <f t="shared" si="4"/>
        <v>14.285714285714285</v>
      </c>
      <c r="M13" s="149"/>
      <c r="N13" s="15">
        <f t="shared" si="5"/>
        <v>10</v>
      </c>
      <c r="O13" s="16">
        <f t="shared" si="6"/>
        <v>71.428571428571431</v>
      </c>
      <c r="P13" s="149"/>
      <c r="Q13" s="15">
        <v>14</v>
      </c>
    </row>
    <row r="14" spans="1:19" x14ac:dyDescent="0.25">
      <c r="A14" s="9" t="s">
        <v>67</v>
      </c>
      <c r="B14" s="9">
        <v>39</v>
      </c>
      <c r="C14" s="16">
        <f t="shared" si="0"/>
        <v>20.418848167539267</v>
      </c>
      <c r="D14" s="149"/>
      <c r="E14" s="9">
        <v>17</v>
      </c>
      <c r="F14" s="16">
        <f t="shared" si="1"/>
        <v>8.9005235602094235</v>
      </c>
      <c r="G14" s="9">
        <v>17</v>
      </c>
      <c r="H14" s="16">
        <f t="shared" si="2"/>
        <v>8.9005235602094235</v>
      </c>
      <c r="I14" s="9">
        <v>31</v>
      </c>
      <c r="J14" s="16">
        <f t="shared" si="3"/>
        <v>16.230366492146597</v>
      </c>
      <c r="K14" s="9">
        <v>13</v>
      </c>
      <c r="L14" s="16">
        <f t="shared" si="4"/>
        <v>6.8062827225130889</v>
      </c>
      <c r="M14" s="149"/>
      <c r="N14" s="15">
        <f t="shared" si="5"/>
        <v>152</v>
      </c>
      <c r="O14" s="16">
        <f t="shared" si="6"/>
        <v>79.581151832460733</v>
      </c>
      <c r="P14" s="149"/>
      <c r="Q14" s="15">
        <v>191</v>
      </c>
    </row>
    <row r="15" spans="1:19" x14ac:dyDescent="0.25">
      <c r="A15" s="9" t="s">
        <v>68</v>
      </c>
      <c r="B15" s="9">
        <v>27</v>
      </c>
      <c r="C15" s="16">
        <f t="shared" si="0"/>
        <v>38.571428571428577</v>
      </c>
      <c r="D15" s="149"/>
      <c r="E15" s="9">
        <v>15</v>
      </c>
      <c r="F15" s="16">
        <f t="shared" si="1"/>
        <v>21.428571428571427</v>
      </c>
      <c r="G15" s="9">
        <v>9</v>
      </c>
      <c r="H15" s="16">
        <f t="shared" si="2"/>
        <v>12.857142857142856</v>
      </c>
      <c r="I15" s="9">
        <v>17</v>
      </c>
      <c r="J15" s="16">
        <f t="shared" si="3"/>
        <v>24.285714285714285</v>
      </c>
      <c r="K15" s="9">
        <v>14</v>
      </c>
      <c r="L15" s="16">
        <f t="shared" si="4"/>
        <v>20</v>
      </c>
      <c r="M15" s="149"/>
      <c r="N15" s="15">
        <f t="shared" si="5"/>
        <v>43</v>
      </c>
      <c r="O15" s="16">
        <f t="shared" si="6"/>
        <v>61.428571428571431</v>
      </c>
      <c r="P15" s="149"/>
      <c r="Q15" s="15">
        <v>70</v>
      </c>
    </row>
    <row r="16" spans="1:19" x14ac:dyDescent="0.25">
      <c r="A16" s="9" t="s">
        <v>69</v>
      </c>
      <c r="B16" s="9">
        <v>137</v>
      </c>
      <c r="C16" s="16">
        <f t="shared" si="0"/>
        <v>5.7635675220866638</v>
      </c>
      <c r="D16" s="149"/>
      <c r="E16" s="9">
        <v>76</v>
      </c>
      <c r="F16" s="16">
        <f t="shared" si="1"/>
        <v>3.1973075305006309</v>
      </c>
      <c r="G16" s="9">
        <v>28</v>
      </c>
      <c r="H16" s="16">
        <f t="shared" si="2"/>
        <v>1.1779554059739168</v>
      </c>
      <c r="I16" s="9">
        <v>50</v>
      </c>
      <c r="J16" s="16">
        <f t="shared" si="3"/>
        <v>2.1034917963819941</v>
      </c>
      <c r="K16" s="9">
        <v>63</v>
      </c>
      <c r="L16" s="16">
        <f t="shared" si="4"/>
        <v>2.6503996634413123</v>
      </c>
      <c r="M16" s="149"/>
      <c r="N16" s="15">
        <f t="shared" si="5"/>
        <v>2240</v>
      </c>
      <c r="O16" s="16">
        <f t="shared" si="6"/>
        <v>94.23643247791334</v>
      </c>
      <c r="P16" s="149"/>
      <c r="Q16" s="15">
        <v>2377</v>
      </c>
    </row>
    <row r="17" spans="1:17" x14ac:dyDescent="0.25">
      <c r="A17" s="9" t="s">
        <v>70</v>
      </c>
      <c r="B17" s="9">
        <v>91</v>
      </c>
      <c r="C17" s="16">
        <f t="shared" si="0"/>
        <v>15.268456375838927</v>
      </c>
      <c r="D17" s="149"/>
      <c r="E17" s="9">
        <v>44</v>
      </c>
      <c r="F17" s="16">
        <f t="shared" si="1"/>
        <v>7.3825503355704702</v>
      </c>
      <c r="G17" s="9">
        <v>31</v>
      </c>
      <c r="H17" s="16">
        <f t="shared" si="2"/>
        <v>5.201342281879195</v>
      </c>
      <c r="I17" s="9">
        <v>43</v>
      </c>
      <c r="J17" s="16">
        <f t="shared" si="3"/>
        <v>7.2147651006711415</v>
      </c>
      <c r="K17" s="9">
        <v>44</v>
      </c>
      <c r="L17" s="16">
        <f t="shared" si="4"/>
        <v>7.3825503355704702</v>
      </c>
      <c r="M17" s="149"/>
      <c r="N17" s="15">
        <f t="shared" si="5"/>
        <v>505</v>
      </c>
      <c r="O17" s="16">
        <f t="shared" si="6"/>
        <v>84.731543624161077</v>
      </c>
      <c r="P17" s="149"/>
      <c r="Q17" s="15">
        <v>596</v>
      </c>
    </row>
    <row r="18" spans="1:17" x14ac:dyDescent="0.25">
      <c r="A18" s="9" t="s">
        <v>71</v>
      </c>
      <c r="B18" s="9">
        <v>100</v>
      </c>
      <c r="C18" s="16">
        <f t="shared" si="0"/>
        <v>11.481056257175661</v>
      </c>
      <c r="D18" s="149"/>
      <c r="E18" s="9">
        <v>38</v>
      </c>
      <c r="F18" s="16">
        <f t="shared" si="1"/>
        <v>4.3628013777267505</v>
      </c>
      <c r="G18" s="9">
        <v>27</v>
      </c>
      <c r="H18" s="16">
        <f t="shared" si="2"/>
        <v>3.0998851894374284</v>
      </c>
      <c r="I18" s="9">
        <v>46</v>
      </c>
      <c r="J18" s="16">
        <f t="shared" si="3"/>
        <v>5.2812858783008041</v>
      </c>
      <c r="K18" s="9">
        <v>52</v>
      </c>
      <c r="L18" s="16">
        <f t="shared" si="4"/>
        <v>5.9701492537313428</v>
      </c>
      <c r="M18" s="149"/>
      <c r="N18" s="15">
        <f t="shared" si="5"/>
        <v>771</v>
      </c>
      <c r="O18" s="16">
        <f t="shared" si="6"/>
        <v>88.518943742824348</v>
      </c>
      <c r="P18" s="149"/>
      <c r="Q18" s="15">
        <v>871</v>
      </c>
    </row>
    <row r="19" spans="1:17" x14ac:dyDescent="0.25">
      <c r="A19" s="10" t="s">
        <v>45</v>
      </c>
      <c r="B19" s="10">
        <v>896</v>
      </c>
      <c r="C19" s="18">
        <f t="shared" si="0"/>
        <v>7.0109546165884193</v>
      </c>
      <c r="D19" s="177"/>
      <c r="E19" s="10">
        <v>454</v>
      </c>
      <c r="F19" s="18">
        <f t="shared" si="1"/>
        <v>3.5524256651017216</v>
      </c>
      <c r="G19" s="10">
        <v>259</v>
      </c>
      <c r="H19" s="18">
        <f t="shared" si="2"/>
        <v>2.0266040688575901</v>
      </c>
      <c r="I19" s="10">
        <v>388</v>
      </c>
      <c r="J19" s="18">
        <f t="shared" si="3"/>
        <v>3.0359937402190922</v>
      </c>
      <c r="K19" s="10">
        <v>376</v>
      </c>
      <c r="L19" s="18">
        <f t="shared" si="4"/>
        <v>2.9420970266040687</v>
      </c>
      <c r="M19" s="177"/>
      <c r="N19" s="17">
        <f t="shared" si="5"/>
        <v>11884</v>
      </c>
      <c r="O19" s="18">
        <f t="shared" si="6"/>
        <v>92.989045383411579</v>
      </c>
      <c r="P19" s="177"/>
      <c r="Q19" s="17">
        <v>12780</v>
      </c>
    </row>
    <row r="20" spans="1:17" x14ac:dyDescent="0.25">
      <c r="A20" s="9" t="s">
        <v>96</v>
      </c>
    </row>
    <row r="21" spans="1:17" ht="26.25" customHeight="1" x14ac:dyDescent="0.25">
      <c r="A21" s="146" t="s">
        <v>138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9"/>
      <c r="P21" s="149"/>
      <c r="Q21" s="149"/>
    </row>
  </sheetData>
  <mergeCells count="14">
    <mergeCell ref="A21:Q21"/>
    <mergeCell ref="A2:A4"/>
    <mergeCell ref="B2:C3"/>
    <mergeCell ref="E2:L2"/>
    <mergeCell ref="N2:O3"/>
    <mergeCell ref="A1:Q1"/>
    <mergeCell ref="Q2:Q3"/>
    <mergeCell ref="E3:F3"/>
    <mergeCell ref="G3:H3"/>
    <mergeCell ref="I3:J3"/>
    <mergeCell ref="K3:L3"/>
    <mergeCell ref="P2:P19"/>
    <mergeCell ref="M2:M19"/>
    <mergeCell ref="D2:D19"/>
  </mergeCells>
  <pageMargins left="0.31496062992125984" right="0.31496062992125984" top="0.74803149606299213" bottom="0.74803149606299213" header="0.31496062992125984" footer="0.31496062992125984"/>
  <pageSetup scale="7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34"/>
  <sheetViews>
    <sheetView workbookViewId="0">
      <selection sqref="A1:Q1"/>
    </sheetView>
  </sheetViews>
  <sheetFormatPr defaultRowHeight="15" x14ac:dyDescent="0.25"/>
  <cols>
    <col min="1" max="1" width="28.42578125" customWidth="1"/>
    <col min="3" max="3" width="8.5703125" customWidth="1"/>
    <col min="4" max="4" width="1" customWidth="1"/>
    <col min="13" max="13" width="1.28515625" customWidth="1"/>
    <col min="14" max="14" width="8" customWidth="1"/>
    <col min="15" max="15" width="8.28515625" customWidth="1"/>
    <col min="16" max="16" width="0.85546875" customWidth="1"/>
    <col min="17" max="17" width="10.140625" customWidth="1"/>
  </cols>
  <sheetData>
    <row r="1" spans="1:17" ht="30" customHeight="1" x14ac:dyDescent="0.25">
      <c r="A1" s="152" t="s">
        <v>165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49"/>
    </row>
    <row r="2" spans="1:17" ht="15" customHeight="1" x14ac:dyDescent="0.25">
      <c r="A2" s="165" t="s">
        <v>139</v>
      </c>
      <c r="B2" s="155" t="s">
        <v>72</v>
      </c>
      <c r="C2" s="173"/>
      <c r="D2" s="175"/>
      <c r="E2" s="161" t="s">
        <v>73</v>
      </c>
      <c r="F2" s="162"/>
      <c r="G2" s="162"/>
      <c r="H2" s="162"/>
      <c r="I2" s="162"/>
      <c r="J2" s="162"/>
      <c r="K2" s="162"/>
      <c r="L2" s="162"/>
      <c r="M2" s="76"/>
      <c r="N2" s="155" t="s">
        <v>74</v>
      </c>
      <c r="O2" s="156"/>
      <c r="P2" s="148"/>
      <c r="Q2" s="155" t="s">
        <v>142</v>
      </c>
    </row>
    <row r="3" spans="1:17" ht="33" customHeight="1" x14ac:dyDescent="0.25">
      <c r="A3" s="166"/>
      <c r="B3" s="164"/>
      <c r="C3" s="160"/>
      <c r="D3" s="150"/>
      <c r="E3" s="188" t="s">
        <v>75</v>
      </c>
      <c r="F3" s="189"/>
      <c r="G3" s="188" t="s">
        <v>76</v>
      </c>
      <c r="H3" s="188"/>
      <c r="I3" s="188" t="s">
        <v>77</v>
      </c>
      <c r="J3" s="188"/>
      <c r="K3" s="188" t="s">
        <v>78</v>
      </c>
      <c r="L3" s="188"/>
      <c r="M3" s="96"/>
      <c r="N3" s="157"/>
      <c r="O3" s="157"/>
      <c r="P3" s="149"/>
      <c r="Q3" s="164"/>
    </row>
    <row r="4" spans="1:17" x14ac:dyDescent="0.25">
      <c r="A4" s="166"/>
      <c r="B4" s="61" t="s">
        <v>131</v>
      </c>
      <c r="C4" s="61" t="s">
        <v>35</v>
      </c>
      <c r="D4" s="150"/>
      <c r="E4" s="61" t="s">
        <v>131</v>
      </c>
      <c r="F4" s="61" t="s">
        <v>35</v>
      </c>
      <c r="G4" s="61" t="s">
        <v>131</v>
      </c>
      <c r="H4" s="61" t="s">
        <v>35</v>
      </c>
      <c r="I4" s="61" t="s">
        <v>131</v>
      </c>
      <c r="J4" s="61" t="s">
        <v>35</v>
      </c>
      <c r="K4" s="61" t="s">
        <v>131</v>
      </c>
      <c r="L4" s="61" t="s">
        <v>35</v>
      </c>
      <c r="M4" s="77"/>
      <c r="N4" s="61" t="s">
        <v>131</v>
      </c>
      <c r="O4" s="61" t="s">
        <v>35</v>
      </c>
      <c r="P4" s="149"/>
      <c r="Q4" s="61" t="s">
        <v>131</v>
      </c>
    </row>
    <row r="5" spans="1:17" x14ac:dyDescent="0.25">
      <c r="A5" s="92" t="s">
        <v>0</v>
      </c>
      <c r="B5" s="20">
        <v>80</v>
      </c>
      <c r="C5" s="82">
        <f>B5/Q5*100</f>
        <v>4.86322188449848</v>
      </c>
      <c r="D5" s="150"/>
      <c r="E5" s="20">
        <v>42</v>
      </c>
      <c r="F5" s="82">
        <f>E5/Q5*100</f>
        <v>2.5531914893617018</v>
      </c>
      <c r="G5" s="20">
        <v>14</v>
      </c>
      <c r="H5" s="88">
        <f>G5/Q5*100</f>
        <v>0.85106382978723405</v>
      </c>
      <c r="I5" s="20">
        <v>28</v>
      </c>
      <c r="J5" s="88">
        <f>I5/Q5*100</f>
        <v>1.7021276595744681</v>
      </c>
      <c r="K5" s="20">
        <v>37</v>
      </c>
      <c r="L5" s="88">
        <f>K5/Q5*100</f>
        <v>2.2492401215805473</v>
      </c>
      <c r="M5" s="88"/>
      <c r="N5" s="20">
        <f>Q5-B5</f>
        <v>1565</v>
      </c>
      <c r="O5" s="88">
        <f>N5/Q5*100</f>
        <v>95.136778115501514</v>
      </c>
      <c r="P5" s="88"/>
      <c r="Q5" s="125">
        <v>1645</v>
      </c>
    </row>
    <row r="6" spans="1:17" x14ac:dyDescent="0.25">
      <c r="A6" s="93" t="s">
        <v>1</v>
      </c>
      <c r="B6" s="20">
        <v>6</v>
      </c>
      <c r="C6" s="82">
        <f t="shared" ref="C6:C33" si="0">B6/Q6*100</f>
        <v>4.838709677419355</v>
      </c>
      <c r="D6" s="150"/>
      <c r="E6" s="20">
        <v>2</v>
      </c>
      <c r="F6" s="82">
        <f t="shared" ref="F6:F33" si="1">E6/Q6*100</f>
        <v>1.6129032258064515</v>
      </c>
      <c r="G6" s="20">
        <v>2</v>
      </c>
      <c r="H6" s="88">
        <f t="shared" ref="H6:H33" si="2">G6/Q6*100</f>
        <v>1.6129032258064515</v>
      </c>
      <c r="I6" s="20">
        <v>2</v>
      </c>
      <c r="J6" s="88">
        <f t="shared" ref="J6:J33" si="3">I6/Q6*100</f>
        <v>1.6129032258064515</v>
      </c>
      <c r="K6" s="20">
        <v>4</v>
      </c>
      <c r="L6" s="88">
        <f t="shared" ref="L6:L33" si="4">K6/Q6*100</f>
        <v>3.225806451612903</v>
      </c>
      <c r="M6" s="88"/>
      <c r="N6" s="20">
        <f t="shared" ref="N6:N33" si="5">Q6-B6</f>
        <v>118</v>
      </c>
      <c r="O6" s="88">
        <f t="shared" ref="O6:O33" si="6">N6/Q6*100</f>
        <v>95.161290322580655</v>
      </c>
      <c r="P6" s="88"/>
      <c r="Q6" s="78">
        <v>124</v>
      </c>
    </row>
    <row r="7" spans="1:17" x14ac:dyDescent="0.25">
      <c r="A7" s="93" t="s">
        <v>2</v>
      </c>
      <c r="B7" s="20">
        <v>28</v>
      </c>
      <c r="C7" s="82">
        <f t="shared" si="0"/>
        <v>7.3298429319371721</v>
      </c>
      <c r="D7" s="150"/>
      <c r="E7" s="20">
        <v>19</v>
      </c>
      <c r="F7" s="82">
        <f t="shared" si="1"/>
        <v>4.9738219895287958</v>
      </c>
      <c r="G7" s="20">
        <v>9</v>
      </c>
      <c r="H7" s="88">
        <f t="shared" si="2"/>
        <v>2.3560209424083771</v>
      </c>
      <c r="I7" s="20">
        <v>13</v>
      </c>
      <c r="J7" s="88">
        <f t="shared" si="3"/>
        <v>3.4031413612565444</v>
      </c>
      <c r="K7" s="20">
        <v>9</v>
      </c>
      <c r="L7" s="88">
        <f t="shared" si="4"/>
        <v>2.3560209424083771</v>
      </c>
      <c r="M7" s="88"/>
      <c r="N7" s="20">
        <f t="shared" si="5"/>
        <v>354</v>
      </c>
      <c r="O7" s="88">
        <f t="shared" si="6"/>
        <v>92.670157068062835</v>
      </c>
      <c r="P7" s="88"/>
      <c r="Q7" s="78">
        <v>382</v>
      </c>
    </row>
    <row r="8" spans="1:17" x14ac:dyDescent="0.25">
      <c r="A8" s="93" t="s">
        <v>3</v>
      </c>
      <c r="B8" s="20">
        <v>120</v>
      </c>
      <c r="C8" s="82">
        <f t="shared" si="0"/>
        <v>5.8679706601466997</v>
      </c>
      <c r="D8" s="150"/>
      <c r="E8" s="20">
        <v>59</v>
      </c>
      <c r="F8" s="82">
        <f t="shared" si="1"/>
        <v>2.8850855745721269</v>
      </c>
      <c r="G8" s="20">
        <v>33</v>
      </c>
      <c r="H8" s="88">
        <f t="shared" si="2"/>
        <v>1.6136919315403422</v>
      </c>
      <c r="I8" s="20">
        <v>50</v>
      </c>
      <c r="J8" s="88">
        <f t="shared" si="3"/>
        <v>2.4449877750611249</v>
      </c>
      <c r="K8" s="20">
        <v>48</v>
      </c>
      <c r="L8" s="88">
        <f t="shared" si="4"/>
        <v>2.3471882640586799</v>
      </c>
      <c r="M8" s="88"/>
      <c r="N8" s="20">
        <f t="shared" si="5"/>
        <v>1925</v>
      </c>
      <c r="O8" s="88">
        <f t="shared" si="6"/>
        <v>94.13202933985329</v>
      </c>
      <c r="P8" s="88"/>
      <c r="Q8" s="78">
        <v>2045</v>
      </c>
    </row>
    <row r="9" spans="1:17" x14ac:dyDescent="0.25">
      <c r="A9" s="93" t="s">
        <v>4</v>
      </c>
      <c r="B9" s="20">
        <f>B11+B10</f>
        <v>32</v>
      </c>
      <c r="C9" s="82">
        <f t="shared" si="0"/>
        <v>6.3872255489021947</v>
      </c>
      <c r="D9" s="150"/>
      <c r="E9" s="20">
        <f>E10+E11</f>
        <v>16</v>
      </c>
      <c r="F9" s="82">
        <f t="shared" si="1"/>
        <v>3.1936127744510974</v>
      </c>
      <c r="G9" s="20">
        <f t="shared" ref="G9:K9" si="7">G10+G11</f>
        <v>11</v>
      </c>
      <c r="H9" s="88">
        <f t="shared" si="2"/>
        <v>2.19560878243513</v>
      </c>
      <c r="I9" s="20">
        <f t="shared" si="7"/>
        <v>11</v>
      </c>
      <c r="J9" s="88">
        <f t="shared" si="3"/>
        <v>2.19560878243513</v>
      </c>
      <c r="K9" s="20">
        <f t="shared" si="7"/>
        <v>19</v>
      </c>
      <c r="L9" s="88">
        <f t="shared" si="4"/>
        <v>3.7924151696606789</v>
      </c>
      <c r="M9" s="88"/>
      <c r="N9" s="20">
        <f t="shared" si="5"/>
        <v>469</v>
      </c>
      <c r="O9" s="88">
        <f t="shared" si="6"/>
        <v>93.612774451097806</v>
      </c>
      <c r="P9" s="88"/>
      <c r="Q9" s="78">
        <f t="shared" ref="Q9" si="8">Q10+Q11</f>
        <v>501</v>
      </c>
    </row>
    <row r="10" spans="1:17" s="80" customFormat="1" x14ac:dyDescent="0.25">
      <c r="A10" s="94" t="s">
        <v>5</v>
      </c>
      <c r="B10" s="89">
        <v>14</v>
      </c>
      <c r="C10" s="82">
        <f t="shared" si="0"/>
        <v>6.5420560747663545</v>
      </c>
      <c r="D10" s="150"/>
      <c r="E10" s="89">
        <v>9</v>
      </c>
      <c r="F10" s="82">
        <f t="shared" si="1"/>
        <v>4.2056074766355138</v>
      </c>
      <c r="G10" s="89">
        <v>5</v>
      </c>
      <c r="H10" s="88">
        <f t="shared" si="2"/>
        <v>2.3364485981308412</v>
      </c>
      <c r="I10" s="89">
        <v>4</v>
      </c>
      <c r="J10" s="88">
        <f t="shared" si="3"/>
        <v>1.8691588785046727</v>
      </c>
      <c r="K10" s="89">
        <v>8</v>
      </c>
      <c r="L10" s="88">
        <f t="shared" si="4"/>
        <v>3.7383177570093453</v>
      </c>
      <c r="M10" s="91"/>
      <c r="N10" s="20">
        <f t="shared" si="5"/>
        <v>200</v>
      </c>
      <c r="O10" s="88">
        <f t="shared" si="6"/>
        <v>93.45794392523365</v>
      </c>
      <c r="P10" s="91"/>
      <c r="Q10" s="108">
        <v>214</v>
      </c>
    </row>
    <row r="11" spans="1:17" s="80" customFormat="1" x14ac:dyDescent="0.25">
      <c r="A11" s="94" t="s">
        <v>6</v>
      </c>
      <c r="B11" s="89">
        <v>18</v>
      </c>
      <c r="C11" s="82">
        <f t="shared" si="0"/>
        <v>6.2717770034843205</v>
      </c>
      <c r="D11" s="150"/>
      <c r="E11" s="89">
        <v>7</v>
      </c>
      <c r="F11" s="82">
        <f t="shared" si="1"/>
        <v>2.4390243902439024</v>
      </c>
      <c r="G11" s="89">
        <v>6</v>
      </c>
      <c r="H11" s="88">
        <f t="shared" si="2"/>
        <v>2.0905923344947737</v>
      </c>
      <c r="I11" s="89">
        <v>7</v>
      </c>
      <c r="J11" s="88">
        <f t="shared" si="3"/>
        <v>2.4390243902439024</v>
      </c>
      <c r="K11" s="89">
        <v>11</v>
      </c>
      <c r="L11" s="88">
        <f t="shared" si="4"/>
        <v>3.8327526132404177</v>
      </c>
      <c r="M11" s="91"/>
      <c r="N11" s="20">
        <f t="shared" si="5"/>
        <v>269</v>
      </c>
      <c r="O11" s="88">
        <f t="shared" si="6"/>
        <v>93.728222996515669</v>
      </c>
      <c r="P11" s="91"/>
      <c r="Q11" s="108">
        <v>287</v>
      </c>
    </row>
    <row r="12" spans="1:17" x14ac:dyDescent="0.25">
      <c r="A12" s="93" t="s">
        <v>7</v>
      </c>
      <c r="B12" s="20">
        <v>69</v>
      </c>
      <c r="C12" s="82">
        <f t="shared" si="0"/>
        <v>7.1800208116545265</v>
      </c>
      <c r="D12" s="150"/>
      <c r="E12" s="20">
        <v>23</v>
      </c>
      <c r="F12" s="82">
        <f t="shared" si="1"/>
        <v>2.3933402705515086</v>
      </c>
      <c r="G12" s="20">
        <v>29</v>
      </c>
      <c r="H12" s="88">
        <f t="shared" si="2"/>
        <v>3.0176899063475546</v>
      </c>
      <c r="I12" s="20">
        <v>30</v>
      </c>
      <c r="J12" s="88">
        <f t="shared" si="3"/>
        <v>3.1217481789802286</v>
      </c>
      <c r="K12" s="20">
        <v>30</v>
      </c>
      <c r="L12" s="88">
        <f t="shared" si="4"/>
        <v>3.1217481789802286</v>
      </c>
      <c r="M12" s="88"/>
      <c r="N12" s="20">
        <f t="shared" si="5"/>
        <v>892</v>
      </c>
      <c r="O12" s="88">
        <f t="shared" si="6"/>
        <v>92.819979188345471</v>
      </c>
      <c r="P12" s="88"/>
      <c r="Q12" s="78">
        <v>961</v>
      </c>
    </row>
    <row r="13" spans="1:17" x14ac:dyDescent="0.25">
      <c r="A13" s="93" t="s">
        <v>8</v>
      </c>
      <c r="B13" s="20">
        <v>23</v>
      </c>
      <c r="C13" s="82">
        <f t="shared" si="0"/>
        <v>6.1007957559681696</v>
      </c>
      <c r="D13" s="150"/>
      <c r="E13" s="20">
        <v>8</v>
      </c>
      <c r="F13" s="82">
        <f t="shared" si="1"/>
        <v>2.1220159151193632</v>
      </c>
      <c r="G13" s="20">
        <v>3</v>
      </c>
      <c r="H13" s="88">
        <f t="shared" si="2"/>
        <v>0.79575596816976124</v>
      </c>
      <c r="I13" s="20">
        <v>12</v>
      </c>
      <c r="J13" s="88">
        <f t="shared" si="3"/>
        <v>3.183023872679045</v>
      </c>
      <c r="K13" s="20">
        <v>12</v>
      </c>
      <c r="L13" s="88">
        <f t="shared" si="4"/>
        <v>3.183023872679045</v>
      </c>
      <c r="M13" s="88"/>
      <c r="N13" s="20">
        <f t="shared" si="5"/>
        <v>354</v>
      </c>
      <c r="O13" s="88">
        <f t="shared" si="6"/>
        <v>93.899204244031836</v>
      </c>
      <c r="P13" s="88"/>
      <c r="Q13" s="78">
        <v>377</v>
      </c>
    </row>
    <row r="14" spans="1:17" x14ac:dyDescent="0.25">
      <c r="A14" s="93" t="s">
        <v>9</v>
      </c>
      <c r="B14" s="20">
        <v>44</v>
      </c>
      <c r="C14" s="82">
        <f t="shared" si="0"/>
        <v>6.5281899109792292</v>
      </c>
      <c r="D14" s="150"/>
      <c r="E14" s="20">
        <v>20</v>
      </c>
      <c r="F14" s="82">
        <f t="shared" si="1"/>
        <v>2.9673590504451042</v>
      </c>
      <c r="G14" s="20">
        <v>7</v>
      </c>
      <c r="H14" s="88">
        <f t="shared" si="2"/>
        <v>1.0385756676557862</v>
      </c>
      <c r="I14" s="20">
        <v>26</v>
      </c>
      <c r="J14" s="88">
        <f t="shared" si="3"/>
        <v>3.857566765578635</v>
      </c>
      <c r="K14" s="20">
        <v>19</v>
      </c>
      <c r="L14" s="88">
        <f t="shared" si="4"/>
        <v>2.8189910979228485</v>
      </c>
      <c r="M14" s="88"/>
      <c r="N14" s="20">
        <f t="shared" si="5"/>
        <v>630</v>
      </c>
      <c r="O14" s="88">
        <f t="shared" si="6"/>
        <v>93.471810089020764</v>
      </c>
      <c r="P14" s="88"/>
      <c r="Q14" s="78">
        <v>674</v>
      </c>
    </row>
    <row r="15" spans="1:17" x14ac:dyDescent="0.25">
      <c r="A15" s="93" t="s">
        <v>10</v>
      </c>
      <c r="B15" s="20">
        <v>58</v>
      </c>
      <c r="C15" s="82">
        <f t="shared" si="0"/>
        <v>9.9145299145299148</v>
      </c>
      <c r="D15" s="150"/>
      <c r="E15" s="20">
        <v>31</v>
      </c>
      <c r="F15" s="82">
        <f t="shared" si="1"/>
        <v>5.299145299145299</v>
      </c>
      <c r="G15" s="20">
        <v>16</v>
      </c>
      <c r="H15" s="88">
        <f t="shared" si="2"/>
        <v>2.7350427350427351</v>
      </c>
      <c r="I15" s="20">
        <v>25</v>
      </c>
      <c r="J15" s="88">
        <f t="shared" si="3"/>
        <v>4.2735042735042734</v>
      </c>
      <c r="K15" s="20">
        <v>25</v>
      </c>
      <c r="L15" s="88">
        <f t="shared" si="4"/>
        <v>4.2735042735042734</v>
      </c>
      <c r="M15" s="88"/>
      <c r="N15" s="20">
        <f t="shared" si="5"/>
        <v>527</v>
      </c>
      <c r="O15" s="88">
        <f t="shared" si="6"/>
        <v>90.085470085470092</v>
      </c>
      <c r="P15" s="88"/>
      <c r="Q15" s="78">
        <v>585</v>
      </c>
    </row>
    <row r="16" spans="1:17" x14ac:dyDescent="0.25">
      <c r="A16" s="93" t="s">
        <v>11</v>
      </c>
      <c r="B16" s="20">
        <v>9</v>
      </c>
      <c r="C16" s="82">
        <f t="shared" si="0"/>
        <v>5.1724137931034484</v>
      </c>
      <c r="D16" s="150"/>
      <c r="E16" s="20">
        <v>2</v>
      </c>
      <c r="F16" s="82">
        <f t="shared" si="1"/>
        <v>1.1494252873563218</v>
      </c>
      <c r="G16" s="20">
        <v>2</v>
      </c>
      <c r="H16" s="88">
        <f t="shared" si="2"/>
        <v>1.1494252873563218</v>
      </c>
      <c r="I16" s="20">
        <v>3</v>
      </c>
      <c r="J16" s="88">
        <f t="shared" si="3"/>
        <v>1.7241379310344827</v>
      </c>
      <c r="K16" s="20">
        <v>3</v>
      </c>
      <c r="L16" s="88">
        <f t="shared" si="4"/>
        <v>1.7241379310344827</v>
      </c>
      <c r="M16" s="88"/>
      <c r="N16" s="20">
        <f t="shared" si="5"/>
        <v>165</v>
      </c>
      <c r="O16" s="88">
        <f t="shared" si="6"/>
        <v>94.827586206896555</v>
      </c>
      <c r="P16" s="88"/>
      <c r="Q16" s="78">
        <v>174</v>
      </c>
    </row>
    <row r="17" spans="1:17" x14ac:dyDescent="0.25">
      <c r="A17" s="93" t="s">
        <v>12</v>
      </c>
      <c r="B17" s="20">
        <v>26</v>
      </c>
      <c r="C17" s="82">
        <f t="shared" si="0"/>
        <v>6.5989847715736047</v>
      </c>
      <c r="D17" s="150"/>
      <c r="E17" s="20">
        <v>11</v>
      </c>
      <c r="F17" s="82">
        <f t="shared" si="1"/>
        <v>2.7918781725888326</v>
      </c>
      <c r="G17" s="20">
        <v>6</v>
      </c>
      <c r="H17" s="88">
        <f t="shared" si="2"/>
        <v>1.5228426395939088</v>
      </c>
      <c r="I17" s="20">
        <v>11</v>
      </c>
      <c r="J17" s="88">
        <f t="shared" si="3"/>
        <v>2.7918781725888326</v>
      </c>
      <c r="K17" s="20">
        <v>15</v>
      </c>
      <c r="L17" s="88">
        <f t="shared" si="4"/>
        <v>3.8071065989847721</v>
      </c>
      <c r="M17" s="88"/>
      <c r="N17" s="20">
        <f t="shared" si="5"/>
        <v>368</v>
      </c>
      <c r="O17" s="88">
        <f t="shared" si="6"/>
        <v>93.401015228426402</v>
      </c>
      <c r="P17" s="88"/>
      <c r="Q17" s="78">
        <v>394</v>
      </c>
    </row>
    <row r="18" spans="1:17" x14ac:dyDescent="0.25">
      <c r="A18" s="93" t="s">
        <v>13</v>
      </c>
      <c r="B18" s="20">
        <v>94</v>
      </c>
      <c r="C18" s="82">
        <f t="shared" si="0"/>
        <v>11.633663366336634</v>
      </c>
      <c r="D18" s="150"/>
      <c r="E18" s="20">
        <v>41</v>
      </c>
      <c r="F18" s="82">
        <f t="shared" si="1"/>
        <v>5.0742574257425748</v>
      </c>
      <c r="G18" s="20">
        <v>33</v>
      </c>
      <c r="H18" s="88">
        <f t="shared" si="2"/>
        <v>4.0841584158415847</v>
      </c>
      <c r="I18" s="20">
        <v>45</v>
      </c>
      <c r="J18" s="88">
        <f t="shared" si="3"/>
        <v>5.5693069306930694</v>
      </c>
      <c r="K18" s="20">
        <v>45</v>
      </c>
      <c r="L18" s="88">
        <f t="shared" si="4"/>
        <v>5.5693069306930694</v>
      </c>
      <c r="M18" s="88"/>
      <c r="N18" s="20">
        <f t="shared" si="5"/>
        <v>714</v>
      </c>
      <c r="O18" s="88">
        <f t="shared" si="6"/>
        <v>88.366336633663366</v>
      </c>
      <c r="P18" s="88"/>
      <c r="Q18" s="78">
        <v>808</v>
      </c>
    </row>
    <row r="19" spans="1:17" x14ac:dyDescent="0.25">
      <c r="A19" s="93" t="s">
        <v>14</v>
      </c>
      <c r="B19" s="20">
        <v>27</v>
      </c>
      <c r="C19" s="82">
        <f t="shared" si="0"/>
        <v>5.8695652173913047</v>
      </c>
      <c r="D19" s="150"/>
      <c r="E19" s="20">
        <v>13</v>
      </c>
      <c r="F19" s="82">
        <f t="shared" si="1"/>
        <v>2.8260869565217392</v>
      </c>
      <c r="G19" s="20">
        <v>12</v>
      </c>
      <c r="H19" s="88">
        <f t="shared" si="2"/>
        <v>2.6086956521739131</v>
      </c>
      <c r="I19" s="20">
        <v>8</v>
      </c>
      <c r="J19" s="88">
        <f t="shared" si="3"/>
        <v>1.7391304347826086</v>
      </c>
      <c r="K19" s="20">
        <v>10</v>
      </c>
      <c r="L19" s="88">
        <f t="shared" si="4"/>
        <v>2.1739130434782608</v>
      </c>
      <c r="M19" s="88"/>
      <c r="N19" s="20">
        <f t="shared" si="5"/>
        <v>433</v>
      </c>
      <c r="O19" s="88">
        <f t="shared" si="6"/>
        <v>94.130434782608702</v>
      </c>
      <c r="P19" s="88"/>
      <c r="Q19" s="78">
        <v>460</v>
      </c>
    </row>
    <row r="20" spans="1:17" x14ac:dyDescent="0.25">
      <c r="A20" s="93" t="s">
        <v>15</v>
      </c>
      <c r="B20" s="20">
        <v>19</v>
      </c>
      <c r="C20" s="82">
        <f t="shared" si="0"/>
        <v>8.7557603686635943</v>
      </c>
      <c r="D20" s="150"/>
      <c r="E20" s="20">
        <v>12</v>
      </c>
      <c r="F20" s="82">
        <f t="shared" si="1"/>
        <v>5.5299539170506913</v>
      </c>
      <c r="G20" s="20">
        <v>4</v>
      </c>
      <c r="H20" s="88">
        <f t="shared" si="2"/>
        <v>1.8433179723502304</v>
      </c>
      <c r="I20" s="20">
        <v>9</v>
      </c>
      <c r="J20" s="88">
        <f t="shared" si="3"/>
        <v>4.1474654377880187</v>
      </c>
      <c r="K20" s="20">
        <v>7</v>
      </c>
      <c r="L20" s="88">
        <f t="shared" si="4"/>
        <v>3.225806451612903</v>
      </c>
      <c r="M20" s="88"/>
      <c r="N20" s="20">
        <f t="shared" si="5"/>
        <v>198</v>
      </c>
      <c r="O20" s="88">
        <f t="shared" si="6"/>
        <v>91.244239631336413</v>
      </c>
      <c r="P20" s="88"/>
      <c r="Q20" s="78">
        <v>217</v>
      </c>
    </row>
    <row r="21" spans="1:17" x14ac:dyDescent="0.25">
      <c r="A21" s="93" t="s">
        <v>16</v>
      </c>
      <c r="B21" s="20">
        <v>67</v>
      </c>
      <c r="C21" s="82">
        <f t="shared" si="0"/>
        <v>8.2716049382716061</v>
      </c>
      <c r="D21" s="150"/>
      <c r="E21" s="20">
        <v>47</v>
      </c>
      <c r="F21" s="82">
        <f t="shared" si="1"/>
        <v>5.8024691358024691</v>
      </c>
      <c r="G21" s="20">
        <v>19</v>
      </c>
      <c r="H21" s="88">
        <f t="shared" si="2"/>
        <v>2.3456790123456792</v>
      </c>
      <c r="I21" s="20">
        <v>25</v>
      </c>
      <c r="J21" s="88">
        <f t="shared" si="3"/>
        <v>3.0864197530864197</v>
      </c>
      <c r="K21" s="20">
        <v>16</v>
      </c>
      <c r="L21" s="88">
        <f t="shared" si="4"/>
        <v>1.9753086419753085</v>
      </c>
      <c r="M21" s="88"/>
      <c r="N21" s="20">
        <f t="shared" si="5"/>
        <v>743</v>
      </c>
      <c r="O21" s="88">
        <f t="shared" si="6"/>
        <v>91.728395061728392</v>
      </c>
      <c r="P21" s="88"/>
      <c r="Q21" s="78">
        <v>810</v>
      </c>
    </row>
    <row r="22" spans="1:17" x14ac:dyDescent="0.25">
      <c r="A22" s="93" t="s">
        <v>17</v>
      </c>
      <c r="B22" s="20">
        <v>50</v>
      </c>
      <c r="C22" s="82">
        <f t="shared" si="0"/>
        <v>10.224948875255624</v>
      </c>
      <c r="D22" s="150"/>
      <c r="E22" s="20">
        <v>27</v>
      </c>
      <c r="F22" s="82">
        <f t="shared" si="1"/>
        <v>5.5214723926380369</v>
      </c>
      <c r="G22" s="20">
        <v>14</v>
      </c>
      <c r="H22" s="88">
        <f t="shared" si="2"/>
        <v>2.8629856850715747</v>
      </c>
      <c r="I22" s="20">
        <v>32</v>
      </c>
      <c r="J22" s="88">
        <f t="shared" si="3"/>
        <v>6.5439672801636002</v>
      </c>
      <c r="K22" s="20">
        <v>20</v>
      </c>
      <c r="L22" s="88">
        <f t="shared" si="4"/>
        <v>4.0899795501022496</v>
      </c>
      <c r="M22" s="88"/>
      <c r="N22" s="20">
        <f t="shared" si="5"/>
        <v>439</v>
      </c>
      <c r="O22" s="88">
        <f t="shared" si="6"/>
        <v>89.77505112474438</v>
      </c>
      <c r="P22" s="88"/>
      <c r="Q22" s="78">
        <v>489</v>
      </c>
    </row>
    <row r="23" spans="1:17" x14ac:dyDescent="0.25">
      <c r="A23" s="93" t="s">
        <v>18</v>
      </c>
      <c r="B23" s="20">
        <v>11</v>
      </c>
      <c r="C23" s="82">
        <f t="shared" si="0"/>
        <v>5.2380952380952381</v>
      </c>
      <c r="D23" s="150"/>
      <c r="E23" s="20">
        <v>7</v>
      </c>
      <c r="F23" s="82">
        <f t="shared" si="1"/>
        <v>3.3333333333333335</v>
      </c>
      <c r="G23" s="20">
        <v>2</v>
      </c>
      <c r="H23" s="88">
        <f t="shared" si="2"/>
        <v>0.95238095238095244</v>
      </c>
      <c r="I23" s="20">
        <v>3</v>
      </c>
      <c r="J23" s="88">
        <f t="shared" si="3"/>
        <v>1.4285714285714286</v>
      </c>
      <c r="K23" s="20">
        <v>4</v>
      </c>
      <c r="L23" s="88">
        <f t="shared" si="4"/>
        <v>1.9047619047619049</v>
      </c>
      <c r="M23" s="88"/>
      <c r="N23" s="20">
        <f t="shared" si="5"/>
        <v>199</v>
      </c>
      <c r="O23" s="88">
        <f t="shared" si="6"/>
        <v>94.761904761904759</v>
      </c>
      <c r="P23" s="88"/>
      <c r="Q23" s="78">
        <v>210</v>
      </c>
    </row>
    <row r="24" spans="1:17" x14ac:dyDescent="0.25">
      <c r="A24" s="93" t="s">
        <v>19</v>
      </c>
      <c r="B24" s="20">
        <v>44</v>
      </c>
      <c r="C24" s="82">
        <f t="shared" si="0"/>
        <v>7.8571428571428568</v>
      </c>
      <c r="D24" s="150"/>
      <c r="E24" s="20">
        <v>28</v>
      </c>
      <c r="F24" s="82">
        <f t="shared" si="1"/>
        <v>5</v>
      </c>
      <c r="G24" s="20">
        <v>19</v>
      </c>
      <c r="H24" s="88">
        <f t="shared" si="2"/>
        <v>3.3928571428571428</v>
      </c>
      <c r="I24" s="20">
        <v>15</v>
      </c>
      <c r="J24" s="88">
        <f t="shared" si="3"/>
        <v>2.6785714285714284</v>
      </c>
      <c r="K24" s="20">
        <v>13</v>
      </c>
      <c r="L24" s="88">
        <f t="shared" si="4"/>
        <v>2.3214285714285716</v>
      </c>
      <c r="M24" s="88"/>
      <c r="N24" s="20">
        <f t="shared" si="5"/>
        <v>516</v>
      </c>
      <c r="O24" s="88">
        <f t="shared" si="6"/>
        <v>92.142857142857139</v>
      </c>
      <c r="P24" s="88"/>
      <c r="Q24" s="78">
        <v>560</v>
      </c>
    </row>
    <row r="25" spans="1:17" x14ac:dyDescent="0.25">
      <c r="A25" s="93" t="s">
        <v>20</v>
      </c>
      <c r="B25" s="20">
        <v>51</v>
      </c>
      <c r="C25" s="82">
        <f t="shared" si="0"/>
        <v>6.5134099616858236</v>
      </c>
      <c r="D25" s="150"/>
      <c r="E25" s="20">
        <v>30</v>
      </c>
      <c r="F25" s="82">
        <f t="shared" si="1"/>
        <v>3.8314176245210727</v>
      </c>
      <c r="G25" s="20">
        <v>16</v>
      </c>
      <c r="H25" s="88">
        <f t="shared" si="2"/>
        <v>2.0434227330779056</v>
      </c>
      <c r="I25" s="20">
        <v>26</v>
      </c>
      <c r="J25" s="88">
        <f t="shared" si="3"/>
        <v>3.3205619412515963</v>
      </c>
      <c r="K25" s="20">
        <v>21</v>
      </c>
      <c r="L25" s="88">
        <f t="shared" si="4"/>
        <v>2.6819923371647509</v>
      </c>
      <c r="M25" s="88"/>
      <c r="N25" s="20">
        <f t="shared" si="5"/>
        <v>732</v>
      </c>
      <c r="O25" s="88">
        <f t="shared" si="6"/>
        <v>93.486590038314176</v>
      </c>
      <c r="P25" s="88"/>
      <c r="Q25" s="78">
        <v>783</v>
      </c>
    </row>
    <row r="26" spans="1:17" x14ac:dyDescent="0.25">
      <c r="A26" s="93" t="s">
        <v>21</v>
      </c>
      <c r="B26" s="20">
        <v>38</v>
      </c>
      <c r="C26" s="82">
        <f t="shared" si="0"/>
        <v>6.5404475043029269</v>
      </c>
      <c r="D26" s="150"/>
      <c r="E26" s="20">
        <v>16</v>
      </c>
      <c r="F26" s="82">
        <f t="shared" si="1"/>
        <v>2.753872633390706</v>
      </c>
      <c r="G26" s="20">
        <v>8</v>
      </c>
      <c r="H26" s="88">
        <f t="shared" si="2"/>
        <v>1.376936316695353</v>
      </c>
      <c r="I26" s="20">
        <v>14</v>
      </c>
      <c r="J26" s="88">
        <f t="shared" si="3"/>
        <v>2.4096385542168677</v>
      </c>
      <c r="K26" s="20">
        <v>19</v>
      </c>
      <c r="L26" s="88">
        <f t="shared" si="4"/>
        <v>3.2702237521514634</v>
      </c>
      <c r="M26" s="88"/>
      <c r="N26" s="20">
        <f t="shared" si="5"/>
        <v>543</v>
      </c>
      <c r="O26" s="88">
        <f t="shared" si="6"/>
        <v>93.459552495697068</v>
      </c>
      <c r="P26" s="88"/>
      <c r="Q26" s="78">
        <v>581</v>
      </c>
    </row>
    <row r="27" spans="1:17" ht="8.25" customHeight="1" x14ac:dyDescent="0.25">
      <c r="A27" s="93"/>
      <c r="B27" s="20"/>
      <c r="C27" s="82"/>
      <c r="D27" s="150"/>
      <c r="E27" s="20"/>
      <c r="F27" s="82"/>
      <c r="G27" s="20"/>
      <c r="H27" s="88"/>
      <c r="I27" s="20"/>
      <c r="J27" s="88"/>
      <c r="K27" s="20"/>
      <c r="L27" s="88"/>
      <c r="M27" s="88"/>
      <c r="N27" s="20"/>
      <c r="O27" s="88"/>
      <c r="P27" s="88"/>
      <c r="Q27" s="78"/>
    </row>
    <row r="28" spans="1:17" x14ac:dyDescent="0.25">
      <c r="A28" s="93" t="s">
        <v>22</v>
      </c>
      <c r="B28" s="20">
        <v>234</v>
      </c>
      <c r="C28" s="82">
        <f t="shared" si="0"/>
        <v>5.5767397521449</v>
      </c>
      <c r="D28" s="150"/>
      <c r="E28" s="20">
        <v>122</v>
      </c>
      <c r="F28" s="82">
        <f t="shared" si="1"/>
        <v>2.9075309818875117</v>
      </c>
      <c r="G28" s="20">
        <v>58</v>
      </c>
      <c r="H28" s="88">
        <f t="shared" si="2"/>
        <v>1.3822688274547188</v>
      </c>
      <c r="I28" s="20">
        <v>93</v>
      </c>
      <c r="J28" s="88">
        <f t="shared" si="3"/>
        <v>2.2163965681601527</v>
      </c>
      <c r="K28" s="20">
        <v>98</v>
      </c>
      <c r="L28" s="88">
        <f t="shared" si="4"/>
        <v>2.3355576739752144</v>
      </c>
      <c r="M28" s="88"/>
      <c r="N28" s="20">
        <f t="shared" si="5"/>
        <v>3962</v>
      </c>
      <c r="O28" s="88">
        <f t="shared" si="6"/>
        <v>94.423260247855097</v>
      </c>
      <c r="P28" s="88"/>
      <c r="Q28" s="78">
        <v>4196</v>
      </c>
    </row>
    <row r="29" spans="1:17" x14ac:dyDescent="0.25">
      <c r="A29" s="93" t="s">
        <v>23</v>
      </c>
      <c r="B29" s="20">
        <v>168</v>
      </c>
      <c r="C29" s="82">
        <f t="shared" si="0"/>
        <v>6.6852367688022287</v>
      </c>
      <c r="D29" s="150"/>
      <c r="E29" s="20">
        <v>67</v>
      </c>
      <c r="F29" s="82">
        <f t="shared" si="1"/>
        <v>2.6661360923199364</v>
      </c>
      <c r="G29" s="20">
        <v>50</v>
      </c>
      <c r="H29" s="88">
        <f t="shared" si="2"/>
        <v>1.9896538002387585</v>
      </c>
      <c r="I29" s="20">
        <v>79</v>
      </c>
      <c r="J29" s="88">
        <f t="shared" si="3"/>
        <v>3.1436530043772386</v>
      </c>
      <c r="K29" s="20">
        <v>80</v>
      </c>
      <c r="L29" s="88">
        <f t="shared" si="4"/>
        <v>3.1834460803820139</v>
      </c>
      <c r="M29" s="88"/>
      <c r="N29" s="20">
        <f t="shared" si="5"/>
        <v>2345</v>
      </c>
      <c r="O29" s="88">
        <f t="shared" si="6"/>
        <v>93.314763231197773</v>
      </c>
      <c r="P29" s="88"/>
      <c r="Q29" s="78">
        <v>2513</v>
      </c>
    </row>
    <row r="30" spans="1:17" x14ac:dyDescent="0.25">
      <c r="A30" s="93" t="s">
        <v>24</v>
      </c>
      <c r="B30" s="20">
        <v>187</v>
      </c>
      <c r="C30" s="82">
        <f t="shared" si="0"/>
        <v>9.5359510453850085</v>
      </c>
      <c r="D30" s="150"/>
      <c r="E30" s="20">
        <v>85</v>
      </c>
      <c r="F30" s="82">
        <f t="shared" si="1"/>
        <v>4.3345232024477305</v>
      </c>
      <c r="G30" s="20">
        <v>57</v>
      </c>
      <c r="H30" s="88">
        <f t="shared" si="2"/>
        <v>2.9066802651708312</v>
      </c>
      <c r="I30" s="20">
        <v>84</v>
      </c>
      <c r="J30" s="88">
        <f t="shared" si="3"/>
        <v>4.2835288118306991</v>
      </c>
      <c r="K30" s="20">
        <v>88</v>
      </c>
      <c r="L30" s="88">
        <f t="shared" si="4"/>
        <v>4.4875063742988264</v>
      </c>
      <c r="M30" s="88"/>
      <c r="N30" s="20">
        <f t="shared" si="5"/>
        <v>1774</v>
      </c>
      <c r="O30" s="88">
        <f t="shared" si="6"/>
        <v>90.464048954614995</v>
      </c>
      <c r="P30" s="88"/>
      <c r="Q30" s="78">
        <v>1961</v>
      </c>
    </row>
    <row r="31" spans="1:17" x14ac:dyDescent="0.25">
      <c r="A31" s="93" t="s">
        <v>25</v>
      </c>
      <c r="B31" s="20">
        <v>218</v>
      </c>
      <c r="C31" s="82">
        <f t="shared" si="0"/>
        <v>7.9388201019664972</v>
      </c>
      <c r="D31" s="150"/>
      <c r="E31" s="20">
        <v>134</v>
      </c>
      <c r="F31" s="82">
        <f t="shared" si="1"/>
        <v>4.8798252002913332</v>
      </c>
      <c r="G31" s="20">
        <v>70</v>
      </c>
      <c r="H31" s="88">
        <f t="shared" si="2"/>
        <v>2.5491624180626364</v>
      </c>
      <c r="I31" s="20">
        <v>92</v>
      </c>
      <c r="J31" s="88">
        <f t="shared" si="3"/>
        <v>3.3503277494537507</v>
      </c>
      <c r="K31" s="20">
        <v>70</v>
      </c>
      <c r="L31" s="88">
        <f t="shared" si="4"/>
        <v>2.5491624180626364</v>
      </c>
      <c r="M31" s="88"/>
      <c r="N31" s="20">
        <f t="shared" si="5"/>
        <v>2528</v>
      </c>
      <c r="O31" s="88">
        <f t="shared" si="6"/>
        <v>92.061179898033501</v>
      </c>
      <c r="P31" s="88"/>
      <c r="Q31" s="78">
        <v>2746</v>
      </c>
    </row>
    <row r="32" spans="1:17" x14ac:dyDescent="0.25">
      <c r="A32" s="93" t="s">
        <v>26</v>
      </c>
      <c r="B32" s="20">
        <v>89</v>
      </c>
      <c r="C32" s="82">
        <f t="shared" si="0"/>
        <v>6.5249266862170083</v>
      </c>
      <c r="D32" s="150"/>
      <c r="E32" s="20">
        <v>46</v>
      </c>
      <c r="F32" s="82">
        <f t="shared" si="1"/>
        <v>3.3724340175953076</v>
      </c>
      <c r="G32" s="20">
        <v>24</v>
      </c>
      <c r="H32" s="88">
        <f t="shared" si="2"/>
        <v>1.7595307917888565</v>
      </c>
      <c r="I32" s="20">
        <v>40</v>
      </c>
      <c r="J32" s="88">
        <f t="shared" si="3"/>
        <v>2.9325513196480939</v>
      </c>
      <c r="K32" s="20">
        <v>40</v>
      </c>
      <c r="L32" s="88">
        <f t="shared" si="4"/>
        <v>2.9325513196480939</v>
      </c>
      <c r="M32" s="88"/>
      <c r="N32" s="20">
        <f t="shared" si="5"/>
        <v>1275</v>
      </c>
      <c r="O32" s="88">
        <f t="shared" si="6"/>
        <v>93.475073313782985</v>
      </c>
      <c r="P32" s="88"/>
      <c r="Q32" s="78">
        <v>1364</v>
      </c>
    </row>
    <row r="33" spans="1:17" x14ac:dyDescent="0.25">
      <c r="A33" s="95" t="s">
        <v>27</v>
      </c>
      <c r="B33" s="17">
        <v>896</v>
      </c>
      <c r="C33" s="18">
        <f t="shared" si="0"/>
        <v>7.0109546165884193</v>
      </c>
      <c r="D33" s="177"/>
      <c r="E33" s="17">
        <v>454</v>
      </c>
      <c r="F33" s="18">
        <f t="shared" si="1"/>
        <v>3.5524256651017216</v>
      </c>
      <c r="G33" s="17">
        <v>259</v>
      </c>
      <c r="H33" s="21">
        <f t="shared" si="2"/>
        <v>2.0266040688575901</v>
      </c>
      <c r="I33" s="17">
        <v>388</v>
      </c>
      <c r="J33" s="21">
        <f t="shared" si="3"/>
        <v>3.0359937402190922</v>
      </c>
      <c r="K33" s="17">
        <v>376</v>
      </c>
      <c r="L33" s="21">
        <f t="shared" si="4"/>
        <v>2.9420970266040687</v>
      </c>
      <c r="M33" s="21"/>
      <c r="N33" s="17">
        <f t="shared" si="5"/>
        <v>11884</v>
      </c>
      <c r="O33" s="21">
        <f t="shared" si="6"/>
        <v>92.989045383411579</v>
      </c>
      <c r="P33" s="21"/>
      <c r="Q33" s="127">
        <v>12780</v>
      </c>
    </row>
    <row r="34" spans="1:17" x14ac:dyDescent="0.25">
      <c r="A34" s="2" t="s">
        <v>28</v>
      </c>
    </row>
  </sheetData>
  <mergeCells count="12">
    <mergeCell ref="A2:A4"/>
    <mergeCell ref="B2:C3"/>
    <mergeCell ref="E2:L2"/>
    <mergeCell ref="N2:O3"/>
    <mergeCell ref="A1:Q1"/>
    <mergeCell ref="Q2:Q3"/>
    <mergeCell ref="E3:F3"/>
    <mergeCell ref="G3:H3"/>
    <mergeCell ref="I3:J3"/>
    <mergeCell ref="K3:L3"/>
    <mergeCell ref="D2:D33"/>
    <mergeCell ref="P2:P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21"/>
  <sheetViews>
    <sheetView workbookViewId="0">
      <selection sqref="A1:N1"/>
    </sheetView>
  </sheetViews>
  <sheetFormatPr defaultRowHeight="15" x14ac:dyDescent="0.25"/>
  <cols>
    <col min="1" max="1" width="33.7109375" customWidth="1"/>
    <col min="2" max="5" width="9.28515625" bestFit="1" customWidth="1"/>
    <col min="6" max="6" width="9.5703125" bestFit="1" customWidth="1"/>
    <col min="8" max="11" width="9.28515625" bestFit="1" customWidth="1"/>
    <col min="12" max="12" width="8" customWidth="1"/>
    <col min="14" max="17" width="9.28515625" bestFit="1" customWidth="1"/>
    <col min="18" max="18" width="9.5703125" bestFit="1" customWidth="1"/>
    <col min="20" max="23" width="9.28515625" bestFit="1" customWidth="1"/>
    <col min="24" max="24" width="9.5703125" bestFit="1" customWidth="1"/>
    <col min="26" max="29" width="9.28515625" bestFit="1" customWidth="1"/>
    <col min="30" max="30" width="9.5703125" bestFit="1" customWidth="1"/>
    <col min="32" max="35" width="9.28515625" bestFit="1" customWidth="1"/>
    <col min="36" max="36" width="9.5703125" bestFit="1" customWidth="1"/>
    <col min="38" max="41" width="9.28515625" bestFit="1" customWidth="1"/>
    <col min="42" max="42" width="9.5703125" bestFit="1" customWidth="1"/>
    <col min="44" max="47" width="9.28515625" bestFit="1" customWidth="1"/>
    <col min="48" max="48" width="9.5703125" bestFit="1" customWidth="1"/>
    <col min="50" max="53" width="9.28515625" bestFit="1" customWidth="1"/>
    <col min="54" max="54" width="9.5703125" bestFit="1" customWidth="1"/>
    <col min="56" max="59" width="9.28515625" bestFit="1" customWidth="1"/>
    <col min="60" max="60" width="9.5703125" bestFit="1" customWidth="1"/>
    <col min="62" max="65" width="9.28515625" bestFit="1" customWidth="1"/>
    <col min="66" max="66" width="9.5703125" bestFit="1" customWidth="1"/>
    <col min="68" max="71" width="9.28515625" bestFit="1" customWidth="1"/>
    <col min="72" max="72" width="9.5703125" bestFit="1" customWidth="1"/>
  </cols>
  <sheetData>
    <row r="1" spans="1:14" ht="23.25" customHeight="1" x14ac:dyDescent="0.25">
      <c r="A1" s="228" t="s">
        <v>166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</row>
    <row r="2" spans="1:14" x14ac:dyDescent="0.25">
      <c r="A2" s="229" t="s">
        <v>135</v>
      </c>
      <c r="B2" s="190" t="s">
        <v>57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49"/>
      <c r="N2" s="49"/>
    </row>
    <row r="3" spans="1:14" ht="81" x14ac:dyDescent="0.25">
      <c r="A3" s="229"/>
      <c r="B3" s="26" t="s">
        <v>48</v>
      </c>
      <c r="C3" s="26" t="s">
        <v>46</v>
      </c>
      <c r="D3" s="26" t="s">
        <v>47</v>
      </c>
      <c r="E3" s="26" t="s">
        <v>44</v>
      </c>
      <c r="F3" s="26" t="s">
        <v>53</v>
      </c>
      <c r="G3" s="26" t="s">
        <v>54</v>
      </c>
      <c r="H3" s="26" t="s">
        <v>52</v>
      </c>
      <c r="I3" s="26" t="s">
        <v>49</v>
      </c>
      <c r="J3" s="26" t="s">
        <v>50</v>
      </c>
      <c r="K3" s="26" t="s">
        <v>51</v>
      </c>
      <c r="L3" s="27" t="s">
        <v>55</v>
      </c>
    </row>
    <row r="4" spans="1:14" ht="18" x14ac:dyDescent="0.25">
      <c r="A4" s="25" t="s">
        <v>61</v>
      </c>
      <c r="B4" s="6">
        <v>38.235294117647058</v>
      </c>
      <c r="C4" s="6">
        <v>44.117647058823529</v>
      </c>
      <c r="D4" s="6">
        <v>32.352941176470587</v>
      </c>
      <c r="E4" s="6">
        <v>55.882352941176471</v>
      </c>
      <c r="F4" s="6">
        <v>29.411764705882355</v>
      </c>
      <c r="G4" s="6">
        <v>47.058823529411761</v>
      </c>
      <c r="H4" s="6">
        <v>11.76470588235294</v>
      </c>
      <c r="I4" s="6">
        <v>44.117647058823529</v>
      </c>
      <c r="J4" s="6">
        <v>67.64705882352942</v>
      </c>
      <c r="K4" s="6">
        <v>44.117647058823529</v>
      </c>
      <c r="L4" s="6">
        <v>14.705882352941178</v>
      </c>
    </row>
    <row r="5" spans="1:14" x14ac:dyDescent="0.25">
      <c r="A5" s="25" t="s">
        <v>62</v>
      </c>
      <c r="B5" s="6">
        <v>27.500000000000004</v>
      </c>
      <c r="C5" s="6">
        <v>65</v>
      </c>
      <c r="D5" s="6">
        <v>30</v>
      </c>
      <c r="E5" s="6">
        <v>67.5</v>
      </c>
      <c r="F5" s="6">
        <v>37.5</v>
      </c>
      <c r="G5" s="6">
        <v>50</v>
      </c>
      <c r="H5" s="6">
        <v>27.500000000000004</v>
      </c>
      <c r="I5" s="6">
        <v>52.5</v>
      </c>
      <c r="J5" s="6">
        <v>77.5</v>
      </c>
      <c r="K5" s="6">
        <v>52.5</v>
      </c>
      <c r="L5" s="6">
        <v>5</v>
      </c>
    </row>
    <row r="6" spans="1:14" x14ac:dyDescent="0.25">
      <c r="A6" s="25" t="s">
        <v>63</v>
      </c>
      <c r="B6" s="6">
        <v>67.777777777777786</v>
      </c>
      <c r="C6" s="6">
        <v>62.222222222222221</v>
      </c>
      <c r="D6" s="6">
        <v>66.666666666666657</v>
      </c>
      <c r="E6" s="6">
        <v>57.777777777777771</v>
      </c>
      <c r="F6" s="6">
        <v>63.333333333333329</v>
      </c>
      <c r="G6" s="6">
        <v>56.666666666666664</v>
      </c>
      <c r="H6" s="6">
        <v>33.333333333333329</v>
      </c>
      <c r="I6" s="6">
        <v>51.111111111111107</v>
      </c>
      <c r="J6" s="6">
        <v>65.555555555555557</v>
      </c>
      <c r="K6" s="6">
        <v>47.777777777777779</v>
      </c>
      <c r="L6" s="6">
        <v>3.3333333333333335</v>
      </c>
    </row>
    <row r="7" spans="1:14" x14ac:dyDescent="0.25">
      <c r="A7" s="5" t="s">
        <v>64</v>
      </c>
      <c r="B7" s="6">
        <v>72.820447931165376</v>
      </c>
      <c r="C7" s="6">
        <v>76.692395292926747</v>
      </c>
      <c r="D7" s="6">
        <v>72.137163102619269</v>
      </c>
      <c r="E7" s="6">
        <v>76.51524737441477</v>
      </c>
      <c r="F7" s="6">
        <v>68.315829431861317</v>
      </c>
      <c r="G7" s="6">
        <v>63.709983550550419</v>
      </c>
      <c r="H7" s="6">
        <v>53.675819309123121</v>
      </c>
      <c r="I7" s="6">
        <v>50.094900670631404</v>
      </c>
      <c r="J7" s="6">
        <v>46.855624446412754</v>
      </c>
      <c r="K7" s="6">
        <v>41.75629507781855</v>
      </c>
      <c r="L7" s="6">
        <v>8.0222700240415037</v>
      </c>
    </row>
    <row r="8" spans="1:14" x14ac:dyDescent="0.25">
      <c r="A8" s="5" t="s">
        <v>147</v>
      </c>
      <c r="B8" s="6">
        <v>74.819233550253074</v>
      </c>
      <c r="C8" s="6">
        <v>78.579175704989154</v>
      </c>
      <c r="D8" s="6">
        <v>74.638467100506148</v>
      </c>
      <c r="E8" s="6">
        <v>79.103398409255249</v>
      </c>
      <c r="F8" s="6">
        <v>69.667389732465651</v>
      </c>
      <c r="G8" s="6">
        <v>64.533622559652926</v>
      </c>
      <c r="H8" s="6">
        <v>57.827187274041933</v>
      </c>
      <c r="I8" s="6">
        <v>49.548083875632685</v>
      </c>
      <c r="J8" s="6">
        <v>41.666666666666671</v>
      </c>
      <c r="K8" s="6">
        <v>37.183658712942879</v>
      </c>
      <c r="L8" s="6">
        <v>8.8756326825741141</v>
      </c>
    </row>
    <row r="9" spans="1:14" x14ac:dyDescent="0.25">
      <c r="A9" s="5" t="s">
        <v>148</v>
      </c>
      <c r="B9" s="6">
        <v>68.296614723267055</v>
      </c>
      <c r="C9" s="6">
        <v>74.368619022031169</v>
      </c>
      <c r="D9" s="6">
        <v>69.10263299301451</v>
      </c>
      <c r="E9" s="6">
        <v>73.293927995701239</v>
      </c>
      <c r="F9" s="6">
        <v>66.684578183772174</v>
      </c>
      <c r="G9" s="6">
        <v>62.708221386351426</v>
      </c>
      <c r="H9" s="6">
        <v>46.372917786136483</v>
      </c>
      <c r="I9" s="6">
        <v>50.88662009672219</v>
      </c>
      <c r="J9" s="6">
        <v>57.227297152068779</v>
      </c>
      <c r="K9" s="6">
        <v>50.18807092960774</v>
      </c>
      <c r="L9" s="6">
        <v>6.2869425040300904</v>
      </c>
    </row>
    <row r="10" spans="1:14" x14ac:dyDescent="0.25">
      <c r="A10" s="5" t="s">
        <v>149</v>
      </c>
      <c r="B10" s="6">
        <v>67.64705882352942</v>
      </c>
      <c r="C10" s="6">
        <v>64.705882352941174</v>
      </c>
      <c r="D10" s="6">
        <v>56.078431372549019</v>
      </c>
      <c r="E10" s="6">
        <v>60.196078431372548</v>
      </c>
      <c r="F10" s="6">
        <v>59.607843137254903</v>
      </c>
      <c r="G10" s="6">
        <v>58.431372549019613</v>
      </c>
      <c r="H10" s="6">
        <v>35.294117647058826</v>
      </c>
      <c r="I10" s="6">
        <v>53.137254901960787</v>
      </c>
      <c r="J10" s="6">
        <v>65.294117647058826</v>
      </c>
      <c r="K10" s="6">
        <v>60.588235294117645</v>
      </c>
      <c r="L10" s="6">
        <v>5.0980392156862742</v>
      </c>
    </row>
    <row r="11" spans="1:14" x14ac:dyDescent="0.25">
      <c r="A11" s="25" t="s">
        <v>65</v>
      </c>
      <c r="B11" s="6">
        <v>72.895622895622893</v>
      </c>
      <c r="C11" s="6">
        <v>69.360269360269356</v>
      </c>
      <c r="D11" s="6">
        <v>72.390572390572387</v>
      </c>
      <c r="E11" s="6">
        <v>70.033670033670035</v>
      </c>
      <c r="F11" s="6">
        <v>66.329966329966325</v>
      </c>
      <c r="G11" s="6">
        <v>60.942760942760941</v>
      </c>
      <c r="H11" s="6">
        <v>54.377104377104381</v>
      </c>
      <c r="I11" s="6">
        <v>54.040404040404042</v>
      </c>
      <c r="J11" s="6">
        <v>42.424242424242422</v>
      </c>
      <c r="K11" s="6">
        <v>39.225589225589225</v>
      </c>
      <c r="L11" s="6">
        <v>7.9124579124579126</v>
      </c>
    </row>
    <row r="12" spans="1:14" x14ac:dyDescent="0.25">
      <c r="A12" s="25" t="s">
        <v>66</v>
      </c>
      <c r="B12" s="6">
        <v>64.285714285714292</v>
      </c>
      <c r="C12" s="6">
        <v>71.428571428571431</v>
      </c>
      <c r="D12" s="6">
        <v>42.857142857142854</v>
      </c>
      <c r="E12" s="6">
        <v>64.285714285714292</v>
      </c>
      <c r="F12" s="6">
        <v>57.142857142857139</v>
      </c>
      <c r="G12" s="6">
        <v>64.285714285714292</v>
      </c>
      <c r="H12" s="6">
        <v>21.428571428571427</v>
      </c>
      <c r="I12" s="6">
        <v>57.142857142857139</v>
      </c>
      <c r="J12" s="6">
        <v>57.142857142857139</v>
      </c>
      <c r="K12" s="6">
        <v>50</v>
      </c>
      <c r="L12" s="6">
        <v>7.1428571428571423</v>
      </c>
    </row>
    <row r="13" spans="1:14" x14ac:dyDescent="0.25">
      <c r="A13" s="25" t="s">
        <v>67</v>
      </c>
      <c r="B13" s="6">
        <v>51.308900523560212</v>
      </c>
      <c r="C13" s="6">
        <v>54.973821989528794</v>
      </c>
      <c r="D13" s="6">
        <v>45.549738219895289</v>
      </c>
      <c r="E13" s="6">
        <v>62.303664921465973</v>
      </c>
      <c r="F13" s="6">
        <v>49.214659685863879</v>
      </c>
      <c r="G13" s="6">
        <v>59.685863874345543</v>
      </c>
      <c r="H13" s="6">
        <v>26.178010471204189</v>
      </c>
      <c r="I13" s="6">
        <v>52.356020942408378</v>
      </c>
      <c r="J13" s="6">
        <v>74.345549738219901</v>
      </c>
      <c r="K13" s="6">
        <v>57.591623036649217</v>
      </c>
      <c r="L13" s="6">
        <v>7.3298429319371721</v>
      </c>
    </row>
    <row r="14" spans="1:14" x14ac:dyDescent="0.25">
      <c r="A14" s="25" t="s">
        <v>68</v>
      </c>
      <c r="B14" s="6">
        <v>31.428571428571427</v>
      </c>
      <c r="C14" s="6">
        <v>55.714285714285715</v>
      </c>
      <c r="D14" s="6">
        <v>38.571428571428577</v>
      </c>
      <c r="E14" s="6">
        <v>62.857142857142854</v>
      </c>
      <c r="F14" s="6">
        <v>40</v>
      </c>
      <c r="G14" s="6">
        <v>27.142857142857142</v>
      </c>
      <c r="H14" s="6">
        <v>20</v>
      </c>
      <c r="I14" s="6">
        <v>34.285714285714285</v>
      </c>
      <c r="J14" s="6">
        <v>58.571428571428577</v>
      </c>
      <c r="K14" s="6">
        <v>44.285714285714285</v>
      </c>
      <c r="L14" s="6">
        <v>7.1428571428571423</v>
      </c>
    </row>
    <row r="15" spans="1:14" x14ac:dyDescent="0.25">
      <c r="A15" s="25" t="s">
        <v>69</v>
      </c>
      <c r="B15" s="6">
        <v>41.018090029448885</v>
      </c>
      <c r="C15" s="6">
        <v>45.351283129995792</v>
      </c>
      <c r="D15" s="6">
        <v>45.519562473706351</v>
      </c>
      <c r="E15" s="6">
        <v>43.079511989903239</v>
      </c>
      <c r="F15" s="6">
        <v>39.966344131257884</v>
      </c>
      <c r="G15" s="6">
        <v>40.513251998317209</v>
      </c>
      <c r="H15" s="6">
        <v>35.086243163651659</v>
      </c>
      <c r="I15" s="6">
        <v>36.474547749263778</v>
      </c>
      <c r="J15" s="6">
        <v>26.293647454774927</v>
      </c>
      <c r="K15" s="6">
        <v>20.614219604543543</v>
      </c>
      <c r="L15" s="6">
        <v>5.8897770298695837</v>
      </c>
    </row>
    <row r="16" spans="1:14" x14ac:dyDescent="0.25">
      <c r="A16" s="25" t="s">
        <v>79</v>
      </c>
      <c r="B16" s="6">
        <v>51.006711409395976</v>
      </c>
      <c r="C16" s="6">
        <v>54.530201342281885</v>
      </c>
      <c r="D16" s="6">
        <v>51.510067114093957</v>
      </c>
      <c r="E16" s="6">
        <v>56.040268456375841</v>
      </c>
      <c r="F16" s="6">
        <v>47.651006711409394</v>
      </c>
      <c r="G16" s="6">
        <v>46.979865771812079</v>
      </c>
      <c r="H16" s="6">
        <v>36.577181208053695</v>
      </c>
      <c r="I16" s="6">
        <v>45.63758389261745</v>
      </c>
      <c r="J16" s="6">
        <v>36.073825503355707</v>
      </c>
      <c r="K16" s="6">
        <v>28.691275167785236</v>
      </c>
      <c r="L16" s="6">
        <v>8.3892617449664435</v>
      </c>
    </row>
    <row r="17" spans="1:14" x14ac:dyDescent="0.25">
      <c r="A17" s="25" t="s">
        <v>71</v>
      </c>
      <c r="B17" s="6">
        <v>52.009184845005741</v>
      </c>
      <c r="C17" s="6">
        <v>53.272101033295058</v>
      </c>
      <c r="D17" s="6">
        <v>52.353616532721013</v>
      </c>
      <c r="E17" s="6">
        <v>52.353616532721013</v>
      </c>
      <c r="F17" s="6">
        <v>49.598163030998855</v>
      </c>
      <c r="G17" s="6">
        <v>44.202066590126293</v>
      </c>
      <c r="H17" s="6">
        <v>44.43168771526981</v>
      </c>
      <c r="I17" s="6">
        <v>43.972445464982776</v>
      </c>
      <c r="J17" s="6">
        <v>35.017221584385766</v>
      </c>
      <c r="K17" s="6">
        <v>27.095292766934559</v>
      </c>
      <c r="L17" s="6">
        <v>4.7072330654420211</v>
      </c>
    </row>
    <row r="18" spans="1:14" x14ac:dyDescent="0.25">
      <c r="A18" s="28" t="s">
        <v>45</v>
      </c>
      <c r="B18" s="29">
        <v>63.646322378716746</v>
      </c>
      <c r="C18" s="29">
        <v>67.222222222222229</v>
      </c>
      <c r="D18" s="29">
        <v>63.998435054773083</v>
      </c>
      <c r="E18" s="29">
        <v>66.877934272300465</v>
      </c>
      <c r="F18" s="29">
        <v>60.02347417840376</v>
      </c>
      <c r="G18" s="29">
        <v>56.760563380281695</v>
      </c>
      <c r="H18" s="29">
        <v>47.856025039123629</v>
      </c>
      <c r="I18" s="29">
        <v>47.073552425665099</v>
      </c>
      <c r="J18" s="29">
        <v>42.284820031298906</v>
      </c>
      <c r="K18" s="29">
        <v>36.439749608763691</v>
      </c>
      <c r="L18" s="29">
        <v>7.370892018779343</v>
      </c>
    </row>
    <row r="19" spans="1:14" x14ac:dyDescent="0.25">
      <c r="A19" s="2" t="s">
        <v>96</v>
      </c>
    </row>
    <row r="20" spans="1:14" ht="42.75" customHeight="1" x14ac:dyDescent="0.25">
      <c r="A20" s="146" t="s">
        <v>138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75"/>
      <c r="N20" s="75"/>
    </row>
    <row r="21" spans="1:14" x14ac:dyDescent="0.25"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134"/>
    </row>
  </sheetData>
  <mergeCells count="4">
    <mergeCell ref="A1:N1"/>
    <mergeCell ref="B2:L2"/>
    <mergeCell ref="A2:A3"/>
    <mergeCell ref="A20:L20"/>
  </mergeCells>
  <pageMargins left="0" right="0" top="0.74803149606299213" bottom="0.74803149606299213" header="0.31496062992125984" footer="0.31496062992125984"/>
  <pageSetup scale="88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0"/>
  <sheetViews>
    <sheetView workbookViewId="0">
      <selection sqref="A1:L1"/>
    </sheetView>
  </sheetViews>
  <sheetFormatPr defaultRowHeight="15" x14ac:dyDescent="0.25"/>
  <cols>
    <col min="1" max="1" width="13.7109375" customWidth="1"/>
  </cols>
  <sheetData>
    <row r="1" spans="1:14" ht="27" customHeight="1" x14ac:dyDescent="0.25">
      <c r="A1" s="152" t="s">
        <v>167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49"/>
      <c r="N1" s="49"/>
    </row>
    <row r="2" spans="1:14" x14ac:dyDescent="0.25">
      <c r="A2" s="154" t="s">
        <v>134</v>
      </c>
      <c r="B2" s="190" t="s">
        <v>57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</row>
    <row r="3" spans="1:14" ht="81" x14ac:dyDescent="0.25">
      <c r="A3" s="154"/>
      <c r="B3" s="26" t="s">
        <v>48</v>
      </c>
      <c r="C3" s="26" t="s">
        <v>46</v>
      </c>
      <c r="D3" s="26" t="s">
        <v>47</v>
      </c>
      <c r="E3" s="26" t="s">
        <v>44</v>
      </c>
      <c r="F3" s="26" t="s">
        <v>53</v>
      </c>
      <c r="G3" s="26" t="s">
        <v>54</v>
      </c>
      <c r="H3" s="26" t="s">
        <v>52</v>
      </c>
      <c r="I3" s="26" t="s">
        <v>49</v>
      </c>
      <c r="J3" s="26" t="s">
        <v>50</v>
      </c>
      <c r="K3" s="26" t="s">
        <v>51</v>
      </c>
      <c r="L3" s="27" t="s">
        <v>55</v>
      </c>
    </row>
    <row r="4" spans="1:14" x14ac:dyDescent="0.25">
      <c r="A4" s="70" t="s">
        <v>144</v>
      </c>
      <c r="B4" s="67">
        <v>2834</v>
      </c>
      <c r="C4" s="67">
        <v>2988</v>
      </c>
      <c r="D4" s="67">
        <v>2943</v>
      </c>
      <c r="E4" s="67">
        <v>2914</v>
      </c>
      <c r="F4" s="67">
        <v>2554</v>
      </c>
      <c r="G4" s="67">
        <v>2364</v>
      </c>
      <c r="H4" s="67">
        <v>2062</v>
      </c>
      <c r="I4" s="67">
        <v>1886</v>
      </c>
      <c r="J4" s="67">
        <v>1682</v>
      </c>
      <c r="K4" s="67">
        <v>1463</v>
      </c>
      <c r="L4" s="67">
        <v>250</v>
      </c>
    </row>
    <row r="5" spans="1:14" x14ac:dyDescent="0.25">
      <c r="A5" s="70" t="s">
        <v>145</v>
      </c>
      <c r="B5" s="68">
        <v>1342</v>
      </c>
      <c r="C5" s="68">
        <v>1584</v>
      </c>
      <c r="D5" s="68">
        <v>1464</v>
      </c>
      <c r="E5" s="68">
        <v>1613</v>
      </c>
      <c r="F5" s="68">
        <v>1381</v>
      </c>
      <c r="G5" s="68">
        <v>1329</v>
      </c>
      <c r="H5" s="68">
        <v>1071</v>
      </c>
      <c r="I5" s="68">
        <v>1264</v>
      </c>
      <c r="J5" s="68">
        <v>1053</v>
      </c>
      <c r="K5" s="68">
        <v>896</v>
      </c>
      <c r="L5" s="68">
        <v>152</v>
      </c>
    </row>
    <row r="6" spans="1:14" x14ac:dyDescent="0.25">
      <c r="A6" s="70" t="s">
        <v>24</v>
      </c>
      <c r="B6" s="67">
        <v>1217</v>
      </c>
      <c r="C6" s="67">
        <v>1262</v>
      </c>
      <c r="D6" s="67">
        <v>1209</v>
      </c>
      <c r="E6" s="67">
        <v>1242</v>
      </c>
      <c r="F6" s="67">
        <v>1116</v>
      </c>
      <c r="G6" s="67">
        <v>1084</v>
      </c>
      <c r="H6" s="67">
        <v>880</v>
      </c>
      <c r="I6" s="67">
        <v>940</v>
      </c>
      <c r="J6" s="67">
        <v>819</v>
      </c>
      <c r="K6" s="67">
        <v>712</v>
      </c>
      <c r="L6" s="67">
        <v>148</v>
      </c>
    </row>
    <row r="7" spans="1:14" x14ac:dyDescent="0.25">
      <c r="A7" s="70" t="s">
        <v>25</v>
      </c>
      <c r="B7" s="67">
        <v>1881</v>
      </c>
      <c r="C7" s="67">
        <v>1829</v>
      </c>
      <c r="D7" s="67">
        <v>1743</v>
      </c>
      <c r="E7" s="67">
        <v>1851</v>
      </c>
      <c r="F7" s="67">
        <v>1773</v>
      </c>
      <c r="G7" s="67">
        <v>1668</v>
      </c>
      <c r="H7" s="67">
        <v>1423</v>
      </c>
      <c r="I7" s="67">
        <v>1337</v>
      </c>
      <c r="J7" s="67">
        <v>1264</v>
      </c>
      <c r="K7" s="67">
        <v>1085</v>
      </c>
      <c r="L7" s="67">
        <v>268</v>
      </c>
    </row>
    <row r="8" spans="1:14" x14ac:dyDescent="0.25">
      <c r="A8" s="70" t="s">
        <v>26</v>
      </c>
      <c r="B8" s="67">
        <v>860</v>
      </c>
      <c r="C8" s="67">
        <v>928</v>
      </c>
      <c r="D8" s="67">
        <v>820</v>
      </c>
      <c r="E8" s="67">
        <v>927</v>
      </c>
      <c r="F8" s="67">
        <v>847</v>
      </c>
      <c r="G8" s="67">
        <v>809</v>
      </c>
      <c r="H8" s="67">
        <v>680</v>
      </c>
      <c r="I8" s="67">
        <v>589</v>
      </c>
      <c r="J8" s="67">
        <v>586</v>
      </c>
      <c r="K8" s="67">
        <v>501</v>
      </c>
      <c r="L8" s="67">
        <v>124</v>
      </c>
    </row>
    <row r="9" spans="1:14" x14ac:dyDescent="0.25">
      <c r="A9" s="71" t="s">
        <v>56</v>
      </c>
      <c r="B9" s="72">
        <v>8134</v>
      </c>
      <c r="C9" s="72">
        <v>8591</v>
      </c>
      <c r="D9" s="72">
        <v>8179</v>
      </c>
      <c r="E9" s="72">
        <v>8547</v>
      </c>
      <c r="F9" s="72">
        <v>7671</v>
      </c>
      <c r="G9" s="72">
        <v>7254</v>
      </c>
      <c r="H9" s="72">
        <v>6116</v>
      </c>
      <c r="I9" s="72">
        <v>6016</v>
      </c>
      <c r="J9" s="72">
        <v>5404</v>
      </c>
      <c r="K9" s="72">
        <v>4657</v>
      </c>
      <c r="L9" s="72">
        <v>942</v>
      </c>
    </row>
    <row r="10" spans="1:14" x14ac:dyDescent="0.25">
      <c r="A10" s="3"/>
    </row>
    <row r="11" spans="1:14" x14ac:dyDescent="0.25">
      <c r="A11" s="154" t="s">
        <v>134</v>
      </c>
      <c r="B11" s="190" t="s">
        <v>57</v>
      </c>
      <c r="C11" s="190"/>
      <c r="D11" s="190"/>
      <c r="E11" s="190"/>
      <c r="F11" s="190"/>
      <c r="G11" s="190"/>
      <c r="H11" s="190"/>
      <c r="I11" s="190"/>
      <c r="J11" s="190"/>
      <c r="K11" s="190"/>
      <c r="L11" s="190"/>
    </row>
    <row r="12" spans="1:14" ht="81" x14ac:dyDescent="0.25">
      <c r="A12" s="154"/>
      <c r="B12" s="26" t="s">
        <v>48</v>
      </c>
      <c r="C12" s="26" t="s">
        <v>46</v>
      </c>
      <c r="D12" s="26" t="s">
        <v>47</v>
      </c>
      <c r="E12" s="26" t="s">
        <v>44</v>
      </c>
      <c r="F12" s="26" t="s">
        <v>53</v>
      </c>
      <c r="G12" s="26" t="s">
        <v>54</v>
      </c>
      <c r="H12" s="26" t="s">
        <v>52</v>
      </c>
      <c r="I12" s="26" t="s">
        <v>49</v>
      </c>
      <c r="J12" s="26" t="s">
        <v>50</v>
      </c>
      <c r="K12" s="26" t="s">
        <v>51</v>
      </c>
      <c r="L12" s="27" t="s">
        <v>55</v>
      </c>
    </row>
    <row r="13" spans="1:14" x14ac:dyDescent="0.25">
      <c r="A13" s="70" t="s">
        <v>144</v>
      </c>
      <c r="B13" s="69">
        <v>67.54051477597713</v>
      </c>
      <c r="C13" s="69">
        <v>71.210676835081031</v>
      </c>
      <c r="D13" s="69">
        <v>70.138226882745471</v>
      </c>
      <c r="E13" s="69">
        <v>69.447092469018116</v>
      </c>
      <c r="F13" s="69">
        <v>60.867492850333647</v>
      </c>
      <c r="G13" s="69">
        <v>56.3393708293613</v>
      </c>
      <c r="H13" s="69">
        <v>49.142040038131555</v>
      </c>
      <c r="I13" s="69">
        <v>44.947569113441368</v>
      </c>
      <c r="J13" s="69">
        <v>40.085795996186846</v>
      </c>
      <c r="K13" s="69">
        <v>34.86653956148713</v>
      </c>
      <c r="L13" s="69">
        <v>5.9580552907530979</v>
      </c>
    </row>
    <row r="14" spans="1:14" x14ac:dyDescent="0.25">
      <c r="A14" s="70" t="s">
        <v>145</v>
      </c>
      <c r="B14" s="69">
        <v>53.402307998408268</v>
      </c>
      <c r="C14" s="69">
        <v>63.032232391563866</v>
      </c>
      <c r="D14" s="69">
        <v>58.257063270990848</v>
      </c>
      <c r="E14" s="69">
        <v>64.186231595702353</v>
      </c>
      <c r="F14" s="69">
        <v>54.954237962594512</v>
      </c>
      <c r="G14" s="69">
        <v>52.884998010346195</v>
      </c>
      <c r="H14" s="69">
        <v>42.618384401114206</v>
      </c>
      <c r="I14" s="69">
        <v>50.298448070035818</v>
      </c>
      <c r="J14" s="69">
        <v>41.902109033028253</v>
      </c>
      <c r="K14" s="69">
        <v>35.654596100278553</v>
      </c>
      <c r="L14" s="69">
        <v>6.0485475527258252</v>
      </c>
    </row>
    <row r="15" spans="1:14" x14ac:dyDescent="0.25">
      <c r="A15" s="70" t="s">
        <v>24</v>
      </c>
      <c r="B15" s="69">
        <v>62.060173380928099</v>
      </c>
      <c r="C15" s="69">
        <v>64.354920958694535</v>
      </c>
      <c r="D15" s="69">
        <v>61.652218255991841</v>
      </c>
      <c r="E15" s="69">
        <v>63.335033146353901</v>
      </c>
      <c r="F15" s="69">
        <v>56.909739928607848</v>
      </c>
      <c r="G15" s="69">
        <v>55.277919428862823</v>
      </c>
      <c r="H15" s="69">
        <v>44.875063742988267</v>
      </c>
      <c r="I15" s="69">
        <v>47.934727180010199</v>
      </c>
      <c r="J15" s="69">
        <v>41.764405915349315</v>
      </c>
      <c r="K15" s="69">
        <v>36.308006119326876</v>
      </c>
      <c r="L15" s="69">
        <v>7.5471698113207548</v>
      </c>
    </row>
    <row r="16" spans="1:14" x14ac:dyDescent="0.25">
      <c r="A16" s="70" t="s">
        <v>25</v>
      </c>
      <c r="B16" s="69">
        <v>68.499635833940275</v>
      </c>
      <c r="C16" s="69">
        <v>66.605972323379461</v>
      </c>
      <c r="D16" s="69">
        <v>63.47414420975965</v>
      </c>
      <c r="E16" s="69">
        <v>67.40713765477058</v>
      </c>
      <c r="F16" s="69">
        <v>64.566642388929353</v>
      </c>
      <c r="G16" s="69">
        <v>60.742898761835399</v>
      </c>
      <c r="H16" s="69">
        <v>51.820830298616173</v>
      </c>
      <c r="I16" s="69">
        <v>48.689002184996362</v>
      </c>
      <c r="J16" s="69">
        <v>46.03058994901675</v>
      </c>
      <c r="K16" s="69">
        <v>39.512017479970865</v>
      </c>
      <c r="L16" s="69">
        <v>9.7596504005826663</v>
      </c>
    </row>
    <row r="17" spans="1:12" x14ac:dyDescent="0.25">
      <c r="A17" s="70" t="s">
        <v>26</v>
      </c>
      <c r="B17" s="69">
        <v>63.049853372434015</v>
      </c>
      <c r="C17" s="69">
        <v>68.035190615835774</v>
      </c>
      <c r="D17" s="69">
        <v>60.117302052785924</v>
      </c>
      <c r="E17" s="69">
        <v>67.961876832844567</v>
      </c>
      <c r="F17" s="69">
        <v>62.096774193548384</v>
      </c>
      <c r="G17" s="69">
        <v>59.310850439882699</v>
      </c>
      <c r="H17" s="69">
        <v>49.853372434017594</v>
      </c>
      <c r="I17" s="69">
        <v>43.18181818181818</v>
      </c>
      <c r="J17" s="69">
        <v>42.961876832844574</v>
      </c>
      <c r="K17" s="69">
        <v>36.730205278592379</v>
      </c>
      <c r="L17" s="69">
        <v>9.0909090909090917</v>
      </c>
    </row>
    <row r="18" spans="1:12" x14ac:dyDescent="0.25">
      <c r="A18" s="71" t="s">
        <v>56</v>
      </c>
      <c r="B18" s="73">
        <v>63.646322378716746</v>
      </c>
      <c r="C18" s="73">
        <v>67.222222222222229</v>
      </c>
      <c r="D18" s="73">
        <v>63.998435054773083</v>
      </c>
      <c r="E18" s="73">
        <v>66.877934272300465</v>
      </c>
      <c r="F18" s="73">
        <v>60.02347417840376</v>
      </c>
      <c r="G18" s="73">
        <v>56.760563380281695</v>
      </c>
      <c r="H18" s="73">
        <v>47.856025039123629</v>
      </c>
      <c r="I18" s="73">
        <v>47.073552425665099</v>
      </c>
      <c r="J18" s="73">
        <v>42.284820031298906</v>
      </c>
      <c r="K18" s="73">
        <v>36.439749608763691</v>
      </c>
      <c r="L18" s="73">
        <v>7.370892018779343</v>
      </c>
    </row>
    <row r="19" spans="1:12" x14ac:dyDescent="0.25">
      <c r="A19" s="2" t="s">
        <v>28</v>
      </c>
    </row>
    <row r="20" spans="1:12" x14ac:dyDescent="0.25">
      <c r="A20" s="3"/>
    </row>
  </sheetData>
  <mergeCells count="5">
    <mergeCell ref="A1:L1"/>
    <mergeCell ref="A2:A3"/>
    <mergeCell ref="B2:L2"/>
    <mergeCell ref="A11:A12"/>
    <mergeCell ref="B11:L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41"/>
  <sheetViews>
    <sheetView workbookViewId="0">
      <selection sqref="A1:S1"/>
    </sheetView>
  </sheetViews>
  <sheetFormatPr defaultRowHeight="15" x14ac:dyDescent="0.25"/>
  <cols>
    <col min="1" max="1" width="37.140625" customWidth="1"/>
    <col min="2" max="2" width="9.5703125" customWidth="1"/>
    <col min="3" max="3" width="1.140625" customWidth="1"/>
    <col min="4" max="4" width="12.28515625" customWidth="1"/>
    <col min="5" max="5" width="11.42578125" customWidth="1"/>
    <col min="6" max="6" width="8.5703125" customWidth="1"/>
    <col min="7" max="7" width="10.5703125" customWidth="1"/>
    <col min="9" max="9" width="7.42578125" customWidth="1"/>
    <col min="12" max="12" width="8.42578125" customWidth="1"/>
    <col min="13" max="13" width="12.7109375" customWidth="1"/>
    <col min="14" max="14" width="8.42578125" customWidth="1"/>
    <col min="16" max="16" width="1" customWidth="1"/>
    <col min="17" max="17" width="8" customWidth="1"/>
    <col min="18" max="18" width="0.85546875" customWidth="1"/>
    <col min="19" max="19" width="8.140625" customWidth="1"/>
  </cols>
  <sheetData>
    <row r="1" spans="1:19" ht="22.5" customHeight="1" x14ac:dyDescent="0.25">
      <c r="A1" s="163" t="s">
        <v>160</v>
      </c>
      <c r="B1" s="163"/>
      <c r="C1" s="163"/>
      <c r="D1" s="163"/>
      <c r="E1" s="163"/>
      <c r="F1" s="163"/>
      <c r="G1" s="163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</row>
    <row r="2" spans="1:19" ht="15" customHeight="1" x14ac:dyDescent="0.25">
      <c r="A2" s="191" t="s">
        <v>60</v>
      </c>
      <c r="B2" s="155" t="s">
        <v>81</v>
      </c>
      <c r="C2" s="155"/>
      <c r="D2" s="161" t="s">
        <v>95</v>
      </c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95"/>
      <c r="Q2" s="155" t="s">
        <v>82</v>
      </c>
      <c r="R2" s="155"/>
      <c r="S2" s="155" t="s">
        <v>58</v>
      </c>
    </row>
    <row r="3" spans="1:19" ht="51" customHeight="1" x14ac:dyDescent="0.25">
      <c r="A3" s="192"/>
      <c r="B3" s="164"/>
      <c r="C3" s="194"/>
      <c r="D3" s="24" t="s">
        <v>83</v>
      </c>
      <c r="E3" s="24" t="s">
        <v>84</v>
      </c>
      <c r="F3" s="24" t="s">
        <v>85</v>
      </c>
      <c r="G3" s="24" t="s">
        <v>86</v>
      </c>
      <c r="H3" s="24" t="s">
        <v>87</v>
      </c>
      <c r="I3" s="24" t="s">
        <v>88</v>
      </c>
      <c r="J3" s="24" t="s">
        <v>89</v>
      </c>
      <c r="K3" s="24" t="s">
        <v>90</v>
      </c>
      <c r="L3" s="24" t="s">
        <v>91</v>
      </c>
      <c r="M3" s="24" t="s">
        <v>92</v>
      </c>
      <c r="N3" s="24" t="s">
        <v>93</v>
      </c>
      <c r="O3" s="24" t="s">
        <v>94</v>
      </c>
      <c r="P3" s="196"/>
      <c r="Q3" s="157"/>
      <c r="R3" s="197"/>
      <c r="S3" s="164"/>
    </row>
    <row r="4" spans="1:19" x14ac:dyDescent="0.25">
      <c r="A4" s="193"/>
      <c r="B4" s="1" t="s">
        <v>34</v>
      </c>
      <c r="C4" s="77"/>
      <c r="D4" s="1" t="s">
        <v>34</v>
      </c>
      <c r="E4" s="1" t="s">
        <v>34</v>
      </c>
      <c r="F4" s="1" t="s">
        <v>34</v>
      </c>
      <c r="G4" s="1" t="s">
        <v>34</v>
      </c>
      <c r="H4" s="1" t="s">
        <v>34</v>
      </c>
      <c r="I4" s="1" t="s">
        <v>34</v>
      </c>
      <c r="J4" s="1" t="s">
        <v>34</v>
      </c>
      <c r="K4" s="1" t="s">
        <v>34</v>
      </c>
      <c r="L4" s="1" t="s">
        <v>34</v>
      </c>
      <c r="M4" s="1" t="s">
        <v>34</v>
      </c>
      <c r="N4" s="1" t="s">
        <v>34</v>
      </c>
      <c r="O4" s="1" t="s">
        <v>34</v>
      </c>
      <c r="P4" s="196"/>
      <c r="Q4" s="1" t="s">
        <v>34</v>
      </c>
      <c r="R4" s="197"/>
      <c r="S4" s="124" t="s">
        <v>34</v>
      </c>
    </row>
    <row r="5" spans="1:19" ht="19.5" x14ac:dyDescent="0.25">
      <c r="A5" s="101" t="s">
        <v>61</v>
      </c>
      <c r="B5" s="102">
        <v>34</v>
      </c>
      <c r="C5" s="78"/>
      <c r="D5" s="102">
        <v>31</v>
      </c>
      <c r="E5" s="102">
        <v>31</v>
      </c>
      <c r="F5" s="102">
        <v>25</v>
      </c>
      <c r="G5" s="102">
        <v>34</v>
      </c>
      <c r="H5" s="102">
        <v>26</v>
      </c>
      <c r="I5" s="102">
        <v>23</v>
      </c>
      <c r="J5" s="102">
        <v>26</v>
      </c>
      <c r="K5" s="102">
        <v>18</v>
      </c>
      <c r="L5" s="102">
        <v>26</v>
      </c>
      <c r="M5" s="102">
        <v>33</v>
      </c>
      <c r="N5" s="102">
        <v>18</v>
      </c>
      <c r="O5" s="102">
        <v>28</v>
      </c>
      <c r="P5" s="78"/>
      <c r="Q5" s="125">
        <f>S5-B5</f>
        <v>0</v>
      </c>
      <c r="R5" s="78"/>
      <c r="S5" s="15">
        <v>34</v>
      </c>
    </row>
    <row r="6" spans="1:19" x14ac:dyDescent="0.25">
      <c r="A6" s="100" t="s">
        <v>62</v>
      </c>
      <c r="B6" s="78">
        <v>38</v>
      </c>
      <c r="C6" s="78"/>
      <c r="D6" s="78">
        <v>32</v>
      </c>
      <c r="E6" s="78">
        <v>35</v>
      </c>
      <c r="F6" s="78">
        <v>16</v>
      </c>
      <c r="G6" s="78">
        <v>38</v>
      </c>
      <c r="H6" s="78">
        <v>29</v>
      </c>
      <c r="I6" s="78">
        <v>29</v>
      </c>
      <c r="J6" s="78">
        <v>24</v>
      </c>
      <c r="K6" s="78">
        <v>22</v>
      </c>
      <c r="L6" s="78">
        <v>33</v>
      </c>
      <c r="M6" s="78">
        <v>34</v>
      </c>
      <c r="N6" s="78">
        <v>24</v>
      </c>
      <c r="O6" s="78">
        <v>29</v>
      </c>
      <c r="P6" s="78"/>
      <c r="Q6" s="78">
        <f t="shared" ref="Q6:Q19" si="0">S6-B6</f>
        <v>2</v>
      </c>
      <c r="R6" s="78"/>
      <c r="S6" s="15">
        <v>40</v>
      </c>
    </row>
    <row r="7" spans="1:19" x14ac:dyDescent="0.25">
      <c r="A7" s="100" t="s">
        <v>63</v>
      </c>
      <c r="B7" s="78">
        <v>90</v>
      </c>
      <c r="C7" s="78"/>
      <c r="D7" s="78">
        <v>65</v>
      </c>
      <c r="E7" s="78">
        <v>60</v>
      </c>
      <c r="F7" s="78">
        <v>31</v>
      </c>
      <c r="G7" s="78">
        <v>90</v>
      </c>
      <c r="H7" s="78">
        <v>73</v>
      </c>
      <c r="I7" s="78">
        <v>33</v>
      </c>
      <c r="J7" s="78">
        <v>35</v>
      </c>
      <c r="K7" s="78">
        <v>35</v>
      </c>
      <c r="L7" s="78">
        <v>74</v>
      </c>
      <c r="M7" s="78">
        <v>77</v>
      </c>
      <c r="N7" s="78">
        <v>20</v>
      </c>
      <c r="O7" s="78">
        <v>47</v>
      </c>
      <c r="P7" s="78"/>
      <c r="Q7" s="78">
        <f t="shared" si="0"/>
        <v>0</v>
      </c>
      <c r="R7" s="78"/>
      <c r="S7" s="15">
        <v>90</v>
      </c>
    </row>
    <row r="8" spans="1:19" x14ac:dyDescent="0.25">
      <c r="A8" s="100" t="s">
        <v>64</v>
      </c>
      <c r="B8" s="78">
        <v>7791</v>
      </c>
      <c r="C8" s="78"/>
      <c r="D8" s="78">
        <v>4360</v>
      </c>
      <c r="E8" s="78">
        <v>3031</v>
      </c>
      <c r="F8" s="78">
        <v>2510</v>
      </c>
      <c r="G8" s="78">
        <v>7676</v>
      </c>
      <c r="H8" s="78">
        <v>6655</v>
      </c>
      <c r="I8" s="78">
        <v>2712</v>
      </c>
      <c r="J8" s="78">
        <v>2307</v>
      </c>
      <c r="K8" s="78">
        <v>1957</v>
      </c>
      <c r="L8" s="78">
        <v>2425</v>
      </c>
      <c r="M8" s="78">
        <v>4490</v>
      </c>
      <c r="N8" s="78">
        <v>1067</v>
      </c>
      <c r="O8" s="78">
        <v>2954</v>
      </c>
      <c r="P8" s="78"/>
      <c r="Q8" s="78">
        <f t="shared" si="0"/>
        <v>112</v>
      </c>
      <c r="R8" s="78"/>
      <c r="S8" s="15">
        <v>7903</v>
      </c>
    </row>
    <row r="9" spans="1:19" x14ac:dyDescent="0.25">
      <c r="A9" s="100" t="s">
        <v>147</v>
      </c>
      <c r="B9" s="78">
        <v>5435</v>
      </c>
      <c r="C9" s="78"/>
      <c r="D9" s="78">
        <v>2837</v>
      </c>
      <c r="E9" s="78">
        <v>1838</v>
      </c>
      <c r="F9" s="78">
        <v>1728</v>
      </c>
      <c r="G9" s="78">
        <v>5357</v>
      </c>
      <c r="H9" s="78">
        <v>4681</v>
      </c>
      <c r="I9" s="78">
        <v>1726</v>
      </c>
      <c r="J9" s="78">
        <v>1359</v>
      </c>
      <c r="K9" s="78">
        <v>1137</v>
      </c>
      <c r="L9" s="78">
        <v>1159</v>
      </c>
      <c r="M9" s="78">
        <v>2642</v>
      </c>
      <c r="N9" s="78">
        <v>580</v>
      </c>
      <c r="O9" s="78">
        <v>1817</v>
      </c>
      <c r="P9" s="78"/>
      <c r="Q9" s="78">
        <f t="shared" si="0"/>
        <v>97</v>
      </c>
      <c r="R9" s="78"/>
      <c r="S9" s="15">
        <v>5532</v>
      </c>
    </row>
    <row r="10" spans="1:19" x14ac:dyDescent="0.25">
      <c r="A10" s="100" t="s">
        <v>148</v>
      </c>
      <c r="B10" s="78">
        <v>1846</v>
      </c>
      <c r="C10" s="78"/>
      <c r="D10" s="78">
        <v>1178</v>
      </c>
      <c r="E10" s="78">
        <v>877</v>
      </c>
      <c r="F10" s="78">
        <v>584</v>
      </c>
      <c r="G10" s="78">
        <v>1813</v>
      </c>
      <c r="H10" s="78">
        <v>1554</v>
      </c>
      <c r="I10" s="78">
        <v>740</v>
      </c>
      <c r="J10" s="78">
        <v>709</v>
      </c>
      <c r="K10" s="78">
        <v>598</v>
      </c>
      <c r="L10" s="78">
        <v>882</v>
      </c>
      <c r="M10" s="78">
        <v>1408</v>
      </c>
      <c r="N10" s="78">
        <v>355</v>
      </c>
      <c r="O10" s="78">
        <v>865</v>
      </c>
      <c r="P10" s="78"/>
      <c r="Q10" s="78">
        <f t="shared" si="0"/>
        <v>15</v>
      </c>
      <c r="R10" s="78"/>
      <c r="S10" s="15">
        <v>1861</v>
      </c>
    </row>
    <row r="11" spans="1:19" x14ac:dyDescent="0.25">
      <c r="A11" s="100" t="s">
        <v>149</v>
      </c>
      <c r="B11" s="78">
        <v>510</v>
      </c>
      <c r="C11" s="78"/>
      <c r="D11" s="78">
        <v>345</v>
      </c>
      <c r="E11" s="78">
        <v>316</v>
      </c>
      <c r="F11" s="78">
        <v>198</v>
      </c>
      <c r="G11" s="78">
        <v>506</v>
      </c>
      <c r="H11" s="78">
        <v>420</v>
      </c>
      <c r="I11" s="78">
        <v>246</v>
      </c>
      <c r="J11" s="78">
        <v>239</v>
      </c>
      <c r="K11" s="78">
        <v>222</v>
      </c>
      <c r="L11" s="78">
        <v>384</v>
      </c>
      <c r="M11" s="78">
        <v>440</v>
      </c>
      <c r="N11" s="78">
        <v>132</v>
      </c>
      <c r="O11" s="78">
        <v>272</v>
      </c>
      <c r="P11" s="78"/>
      <c r="Q11" s="78">
        <f t="shared" si="0"/>
        <v>0</v>
      </c>
      <c r="R11" s="78"/>
      <c r="S11" s="15">
        <v>510</v>
      </c>
    </row>
    <row r="12" spans="1:19" x14ac:dyDescent="0.25">
      <c r="A12" s="100" t="s">
        <v>65</v>
      </c>
      <c r="B12" s="78">
        <v>562</v>
      </c>
      <c r="C12" s="78"/>
      <c r="D12" s="78">
        <v>281</v>
      </c>
      <c r="E12" s="78">
        <v>199</v>
      </c>
      <c r="F12" s="78">
        <v>172</v>
      </c>
      <c r="G12" s="78">
        <v>551</v>
      </c>
      <c r="H12" s="78">
        <v>453</v>
      </c>
      <c r="I12" s="78">
        <v>179</v>
      </c>
      <c r="J12" s="78">
        <v>153</v>
      </c>
      <c r="K12" s="78">
        <v>126</v>
      </c>
      <c r="L12" s="78">
        <v>159</v>
      </c>
      <c r="M12" s="78">
        <v>301</v>
      </c>
      <c r="N12" s="78">
        <v>64</v>
      </c>
      <c r="O12" s="78">
        <v>175</v>
      </c>
      <c r="P12" s="78"/>
      <c r="Q12" s="78">
        <f t="shared" si="0"/>
        <v>32</v>
      </c>
      <c r="R12" s="78"/>
      <c r="S12" s="15">
        <v>594</v>
      </c>
    </row>
    <row r="13" spans="1:19" s="14" customFormat="1" x14ac:dyDescent="0.25">
      <c r="A13" s="100" t="s">
        <v>66</v>
      </c>
      <c r="B13" s="78">
        <v>14</v>
      </c>
      <c r="C13" s="78"/>
      <c r="D13" s="78">
        <v>12</v>
      </c>
      <c r="E13" s="78">
        <v>9</v>
      </c>
      <c r="F13" s="78">
        <v>3</v>
      </c>
      <c r="G13" s="78">
        <v>14</v>
      </c>
      <c r="H13" s="78">
        <v>12</v>
      </c>
      <c r="I13" s="78">
        <v>3</v>
      </c>
      <c r="J13" s="78">
        <v>9</v>
      </c>
      <c r="K13" s="78">
        <v>6</v>
      </c>
      <c r="L13" s="78">
        <v>13</v>
      </c>
      <c r="M13" s="78">
        <v>14</v>
      </c>
      <c r="N13" s="78">
        <v>7</v>
      </c>
      <c r="O13" s="78">
        <v>13</v>
      </c>
      <c r="P13" s="78"/>
      <c r="Q13" s="78">
        <f t="shared" si="0"/>
        <v>0</v>
      </c>
      <c r="R13" s="78"/>
      <c r="S13" s="15">
        <v>14</v>
      </c>
    </row>
    <row r="14" spans="1:19" s="14" customFormat="1" x14ac:dyDescent="0.25">
      <c r="A14" s="100" t="s">
        <v>67</v>
      </c>
      <c r="B14" s="78">
        <v>190</v>
      </c>
      <c r="C14" s="78"/>
      <c r="D14" s="78">
        <v>141</v>
      </c>
      <c r="E14" s="78">
        <v>133</v>
      </c>
      <c r="F14" s="78">
        <v>72</v>
      </c>
      <c r="G14" s="78">
        <v>190</v>
      </c>
      <c r="H14" s="78">
        <v>150</v>
      </c>
      <c r="I14" s="78">
        <v>120</v>
      </c>
      <c r="J14" s="78">
        <v>79</v>
      </c>
      <c r="K14" s="78">
        <v>88</v>
      </c>
      <c r="L14" s="78">
        <v>169</v>
      </c>
      <c r="M14" s="78">
        <v>185</v>
      </c>
      <c r="N14" s="78">
        <v>90</v>
      </c>
      <c r="O14" s="78">
        <v>133</v>
      </c>
      <c r="P14" s="78"/>
      <c r="Q14" s="78">
        <f t="shared" si="0"/>
        <v>1</v>
      </c>
      <c r="R14" s="78"/>
      <c r="S14" s="15">
        <v>191</v>
      </c>
    </row>
    <row r="15" spans="1:19" x14ac:dyDescent="0.25">
      <c r="A15" s="100" t="s">
        <v>68</v>
      </c>
      <c r="B15" s="78">
        <v>70</v>
      </c>
      <c r="C15" s="78"/>
      <c r="D15" s="78">
        <v>59</v>
      </c>
      <c r="E15" s="78">
        <v>61</v>
      </c>
      <c r="F15" s="78">
        <v>26</v>
      </c>
      <c r="G15" s="78">
        <v>69</v>
      </c>
      <c r="H15" s="78">
        <v>57</v>
      </c>
      <c r="I15" s="78">
        <v>52</v>
      </c>
      <c r="J15" s="78">
        <v>45</v>
      </c>
      <c r="K15" s="78">
        <v>41</v>
      </c>
      <c r="L15" s="78">
        <v>22</v>
      </c>
      <c r="M15" s="78">
        <v>62</v>
      </c>
      <c r="N15" s="78">
        <v>32</v>
      </c>
      <c r="O15" s="78">
        <v>51</v>
      </c>
      <c r="P15" s="78"/>
      <c r="Q15" s="78">
        <f t="shared" si="0"/>
        <v>0</v>
      </c>
      <c r="R15" s="78"/>
      <c r="S15" s="15">
        <v>70</v>
      </c>
    </row>
    <row r="16" spans="1:19" x14ac:dyDescent="0.25">
      <c r="A16" s="100" t="s">
        <v>69</v>
      </c>
      <c r="B16" s="78">
        <v>2300</v>
      </c>
      <c r="C16" s="78"/>
      <c r="D16" s="78">
        <v>1274</v>
      </c>
      <c r="E16" s="78">
        <v>761</v>
      </c>
      <c r="F16" s="78">
        <v>714</v>
      </c>
      <c r="G16" s="78">
        <v>2258</v>
      </c>
      <c r="H16" s="78">
        <v>1957</v>
      </c>
      <c r="I16" s="78">
        <v>659</v>
      </c>
      <c r="J16" s="78">
        <v>805</v>
      </c>
      <c r="K16" s="78">
        <v>652</v>
      </c>
      <c r="L16" s="78">
        <v>467</v>
      </c>
      <c r="M16" s="78">
        <v>1076</v>
      </c>
      <c r="N16" s="78">
        <v>332</v>
      </c>
      <c r="O16" s="78">
        <v>923</v>
      </c>
      <c r="P16" s="78"/>
      <c r="Q16" s="78">
        <f t="shared" si="0"/>
        <v>77</v>
      </c>
      <c r="R16" s="78"/>
      <c r="S16" s="15">
        <v>2377</v>
      </c>
    </row>
    <row r="17" spans="1:19" x14ac:dyDescent="0.25">
      <c r="A17" s="100" t="s">
        <v>70</v>
      </c>
      <c r="B17" s="78">
        <v>578</v>
      </c>
      <c r="C17" s="78"/>
      <c r="D17" s="78">
        <v>352</v>
      </c>
      <c r="E17" s="78">
        <v>273</v>
      </c>
      <c r="F17" s="78">
        <v>202</v>
      </c>
      <c r="G17" s="78">
        <v>571</v>
      </c>
      <c r="H17" s="78">
        <v>463</v>
      </c>
      <c r="I17" s="78">
        <v>207</v>
      </c>
      <c r="J17" s="78">
        <v>217</v>
      </c>
      <c r="K17" s="78">
        <v>203</v>
      </c>
      <c r="L17" s="78">
        <v>254</v>
      </c>
      <c r="M17" s="78">
        <v>387</v>
      </c>
      <c r="N17" s="78">
        <v>113</v>
      </c>
      <c r="O17" s="78">
        <v>237</v>
      </c>
      <c r="P17" s="78"/>
      <c r="Q17" s="78">
        <f t="shared" si="0"/>
        <v>18</v>
      </c>
      <c r="R17" s="78"/>
      <c r="S17" s="15">
        <v>596</v>
      </c>
    </row>
    <row r="18" spans="1:19" x14ac:dyDescent="0.25">
      <c r="A18" s="100" t="s">
        <v>71</v>
      </c>
      <c r="B18" s="78">
        <v>848</v>
      </c>
      <c r="C18" s="78"/>
      <c r="D18" s="78">
        <v>483</v>
      </c>
      <c r="E18" s="78">
        <v>384</v>
      </c>
      <c r="F18" s="78">
        <v>262</v>
      </c>
      <c r="G18" s="78">
        <v>837</v>
      </c>
      <c r="H18" s="78">
        <v>706</v>
      </c>
      <c r="I18" s="78">
        <v>284</v>
      </c>
      <c r="J18" s="78">
        <v>325</v>
      </c>
      <c r="K18" s="78">
        <v>299</v>
      </c>
      <c r="L18" s="78">
        <v>384</v>
      </c>
      <c r="M18" s="78">
        <v>573</v>
      </c>
      <c r="N18" s="78">
        <v>166</v>
      </c>
      <c r="O18" s="78">
        <v>361</v>
      </c>
      <c r="P18" s="78"/>
      <c r="Q18" s="78">
        <f t="shared" si="0"/>
        <v>23</v>
      </c>
      <c r="R18" s="78"/>
      <c r="S18" s="15">
        <v>871</v>
      </c>
    </row>
    <row r="19" spans="1:19" x14ac:dyDescent="0.25">
      <c r="A19" s="103" t="s">
        <v>132</v>
      </c>
      <c r="B19" s="97">
        <v>12515</v>
      </c>
      <c r="C19" s="97"/>
      <c r="D19" s="97">
        <v>7090</v>
      </c>
      <c r="E19" s="97">
        <v>4977</v>
      </c>
      <c r="F19" s="97">
        <v>4033</v>
      </c>
      <c r="G19" s="97">
        <v>12328</v>
      </c>
      <c r="H19" s="97">
        <v>10581</v>
      </c>
      <c r="I19" s="97">
        <v>4301</v>
      </c>
      <c r="J19" s="97">
        <v>4025</v>
      </c>
      <c r="K19" s="97">
        <v>3447</v>
      </c>
      <c r="L19" s="97">
        <v>4026</v>
      </c>
      <c r="M19" s="97">
        <v>7232</v>
      </c>
      <c r="N19" s="97">
        <v>1933</v>
      </c>
      <c r="O19" s="97">
        <v>4951</v>
      </c>
      <c r="P19" s="97"/>
      <c r="Q19" s="127">
        <f t="shared" si="0"/>
        <v>265</v>
      </c>
      <c r="R19" s="97"/>
      <c r="S19" s="17">
        <v>12780</v>
      </c>
    </row>
    <row r="20" spans="1:19" x14ac:dyDescent="0.25">
      <c r="A20" s="2" t="s">
        <v>28</v>
      </c>
    </row>
    <row r="21" spans="1:19" ht="9" customHeight="1" x14ac:dyDescent="0.25">
      <c r="A21" s="74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57"/>
      <c r="P21" s="57"/>
      <c r="Q21" s="57"/>
      <c r="R21" s="57"/>
      <c r="S21" s="57"/>
    </row>
    <row r="22" spans="1:19" x14ac:dyDescent="0.25">
      <c r="A22" s="154" t="s">
        <v>60</v>
      </c>
      <c r="B22" s="155" t="s">
        <v>81</v>
      </c>
      <c r="C22" s="155"/>
      <c r="D22" s="161" t="s">
        <v>95</v>
      </c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53"/>
      <c r="Q22" s="155" t="s">
        <v>82</v>
      </c>
      <c r="R22" s="60"/>
      <c r="S22" s="155" t="s">
        <v>58</v>
      </c>
    </row>
    <row r="23" spans="1:19" ht="62.25" customHeight="1" x14ac:dyDescent="0.25">
      <c r="A23" s="154"/>
      <c r="B23" s="164"/>
      <c r="C23" s="194"/>
      <c r="D23" s="24" t="s">
        <v>83</v>
      </c>
      <c r="E23" s="24" t="s">
        <v>84</v>
      </c>
      <c r="F23" s="24" t="s">
        <v>85</v>
      </c>
      <c r="G23" s="24" t="s">
        <v>86</v>
      </c>
      <c r="H23" s="24" t="s">
        <v>87</v>
      </c>
      <c r="I23" s="24" t="s">
        <v>88</v>
      </c>
      <c r="J23" s="24" t="s">
        <v>89</v>
      </c>
      <c r="K23" s="24" t="s">
        <v>90</v>
      </c>
      <c r="L23" s="24" t="s">
        <v>91</v>
      </c>
      <c r="M23" s="24" t="s">
        <v>92</v>
      </c>
      <c r="N23" s="24" t="s">
        <v>93</v>
      </c>
      <c r="O23" s="24" t="s">
        <v>94</v>
      </c>
      <c r="P23" s="77"/>
      <c r="Q23" s="157"/>
      <c r="R23" s="104"/>
      <c r="S23" s="164"/>
    </row>
    <row r="24" spans="1:19" x14ac:dyDescent="0.25">
      <c r="A24" s="154"/>
      <c r="B24" s="1" t="s">
        <v>35</v>
      </c>
      <c r="C24" s="77"/>
      <c r="D24" s="1" t="s">
        <v>35</v>
      </c>
      <c r="E24" s="1" t="s">
        <v>35</v>
      </c>
      <c r="F24" s="1" t="s">
        <v>35</v>
      </c>
      <c r="G24" s="1" t="s">
        <v>35</v>
      </c>
      <c r="H24" s="1" t="s">
        <v>35</v>
      </c>
      <c r="I24" s="1" t="s">
        <v>35</v>
      </c>
      <c r="J24" s="1" t="s">
        <v>35</v>
      </c>
      <c r="K24" s="1" t="s">
        <v>35</v>
      </c>
      <c r="L24" s="1" t="s">
        <v>35</v>
      </c>
      <c r="M24" s="1" t="s">
        <v>35</v>
      </c>
      <c r="N24" s="1" t="s">
        <v>35</v>
      </c>
      <c r="O24" s="1" t="s">
        <v>35</v>
      </c>
      <c r="P24" s="77"/>
      <c r="Q24" s="1" t="s">
        <v>35</v>
      </c>
      <c r="R24" s="77"/>
      <c r="S24" s="1" t="s">
        <v>35</v>
      </c>
    </row>
    <row r="25" spans="1:19" ht="19.5" x14ac:dyDescent="0.25">
      <c r="A25" s="99" t="s">
        <v>61</v>
      </c>
      <c r="B25" s="98">
        <v>100</v>
      </c>
      <c r="C25" s="69"/>
      <c r="D25" s="98">
        <v>91.17647058823529</v>
      </c>
      <c r="E25" s="98">
        <v>91.17647058823529</v>
      </c>
      <c r="F25" s="98">
        <v>73.529411764705884</v>
      </c>
      <c r="G25" s="98">
        <v>100</v>
      </c>
      <c r="H25" s="98">
        <v>76.470588235294116</v>
      </c>
      <c r="I25" s="98">
        <v>67.64705882352942</v>
      </c>
      <c r="J25" s="98">
        <v>76.470588235294116</v>
      </c>
      <c r="K25" s="98">
        <v>52.941176470588239</v>
      </c>
      <c r="L25" s="98">
        <v>76.470588235294116</v>
      </c>
      <c r="M25" s="98">
        <v>97.058823529411768</v>
      </c>
      <c r="N25" s="98">
        <v>52.941176470588239</v>
      </c>
      <c r="O25" s="98">
        <v>82.35294117647058</v>
      </c>
      <c r="P25" s="69"/>
      <c r="Q25" s="98">
        <v>0</v>
      </c>
      <c r="R25" s="69"/>
      <c r="S25" s="98">
        <v>100</v>
      </c>
    </row>
    <row r="26" spans="1:19" x14ac:dyDescent="0.25">
      <c r="A26" s="100" t="s">
        <v>62</v>
      </c>
      <c r="B26" s="69">
        <v>95</v>
      </c>
      <c r="C26" s="69"/>
      <c r="D26" s="69">
        <v>80</v>
      </c>
      <c r="E26" s="69">
        <v>87.5</v>
      </c>
      <c r="F26" s="69">
        <v>40</v>
      </c>
      <c r="G26" s="69">
        <v>95</v>
      </c>
      <c r="H26" s="69">
        <v>72.5</v>
      </c>
      <c r="I26" s="69">
        <v>72.5</v>
      </c>
      <c r="J26" s="69">
        <v>60</v>
      </c>
      <c r="K26" s="69">
        <v>55.000000000000007</v>
      </c>
      <c r="L26" s="69">
        <v>82.5</v>
      </c>
      <c r="M26" s="69">
        <v>85</v>
      </c>
      <c r="N26" s="69">
        <v>60</v>
      </c>
      <c r="O26" s="69">
        <v>72.5</v>
      </c>
      <c r="P26" s="69"/>
      <c r="Q26" s="69">
        <v>5</v>
      </c>
      <c r="R26" s="69"/>
      <c r="S26" s="69">
        <v>100</v>
      </c>
    </row>
    <row r="27" spans="1:19" x14ac:dyDescent="0.25">
      <c r="A27" s="100" t="s">
        <v>63</v>
      </c>
      <c r="B27" s="69">
        <v>100</v>
      </c>
      <c r="C27" s="69"/>
      <c r="D27" s="69">
        <v>72.222222222222214</v>
      </c>
      <c r="E27" s="69">
        <v>66.666666666666657</v>
      </c>
      <c r="F27" s="69">
        <v>34.444444444444443</v>
      </c>
      <c r="G27" s="69">
        <v>100</v>
      </c>
      <c r="H27" s="69">
        <v>81.111111111111114</v>
      </c>
      <c r="I27" s="69">
        <v>36.666666666666664</v>
      </c>
      <c r="J27" s="69">
        <v>38.888888888888893</v>
      </c>
      <c r="K27" s="69">
        <v>38.888888888888893</v>
      </c>
      <c r="L27" s="69">
        <v>82.222222222222214</v>
      </c>
      <c r="M27" s="69">
        <v>85.555555555555557</v>
      </c>
      <c r="N27" s="69">
        <v>22.222222222222221</v>
      </c>
      <c r="O27" s="69">
        <v>52.222222222222229</v>
      </c>
      <c r="P27" s="69"/>
      <c r="Q27" s="69">
        <v>0</v>
      </c>
      <c r="R27" s="69"/>
      <c r="S27" s="69">
        <v>100</v>
      </c>
    </row>
    <row r="28" spans="1:19" x14ac:dyDescent="0.25">
      <c r="A28" s="100" t="s">
        <v>64</v>
      </c>
      <c r="B28" s="69">
        <v>98.582816651904338</v>
      </c>
      <c r="C28" s="69"/>
      <c r="D28" s="69">
        <v>55.168923193723906</v>
      </c>
      <c r="E28" s="69">
        <v>38.352524357838796</v>
      </c>
      <c r="F28" s="69">
        <v>31.760091104643806</v>
      </c>
      <c r="G28" s="69">
        <v>97.127673035556114</v>
      </c>
      <c r="H28" s="69">
        <v>84.208528406934079</v>
      </c>
      <c r="I28" s="69">
        <v>34.316082500316334</v>
      </c>
      <c r="J28" s="69">
        <v>29.191446286220422</v>
      </c>
      <c r="K28" s="69">
        <v>24.762748323421484</v>
      </c>
      <c r="L28" s="69">
        <v>30.684550170821208</v>
      </c>
      <c r="M28" s="69">
        <v>56.813868151334937</v>
      </c>
      <c r="N28" s="69">
        <v>13.501202075161331</v>
      </c>
      <c r="O28" s="69">
        <v>37.378210806023027</v>
      </c>
      <c r="P28" s="69"/>
      <c r="Q28" s="69">
        <v>1.4171833480956599</v>
      </c>
      <c r="R28" s="69"/>
      <c r="S28" s="69">
        <v>100</v>
      </c>
    </row>
    <row r="29" spans="1:19" x14ac:dyDescent="0.25">
      <c r="A29" s="100" t="s">
        <v>147</v>
      </c>
      <c r="B29" s="69">
        <v>43.427886536156613</v>
      </c>
      <c r="C29" s="69"/>
      <c r="D29" s="69">
        <v>40.014104372355433</v>
      </c>
      <c r="E29" s="69">
        <v>36.929877436206546</v>
      </c>
      <c r="F29" s="69">
        <v>42.846516241011656</v>
      </c>
      <c r="G29" s="69">
        <v>43.453926022063591</v>
      </c>
      <c r="H29" s="69">
        <v>44.239674888951896</v>
      </c>
      <c r="I29" s="69">
        <v>40.130202278539869</v>
      </c>
      <c r="J29" s="69">
        <v>33.763975155279503</v>
      </c>
      <c r="K29" s="69">
        <v>32.985204525674497</v>
      </c>
      <c r="L29" s="69">
        <v>28.787878787878789</v>
      </c>
      <c r="M29" s="69">
        <v>36.532079646017699</v>
      </c>
      <c r="N29" s="69">
        <v>30.005173305742371</v>
      </c>
      <c r="O29" s="69">
        <v>36.699656635023224</v>
      </c>
      <c r="P29" s="69"/>
      <c r="Q29" s="69">
        <v>36.60377358490566</v>
      </c>
      <c r="R29" s="69"/>
      <c r="S29" s="69">
        <v>100</v>
      </c>
    </row>
    <row r="30" spans="1:19" x14ac:dyDescent="0.25">
      <c r="A30" s="100" t="s">
        <v>148</v>
      </c>
      <c r="B30" s="69">
        <v>14.750299640431482</v>
      </c>
      <c r="C30" s="69"/>
      <c r="D30" s="69">
        <v>16.614950634696758</v>
      </c>
      <c r="E30" s="69">
        <v>17.621056861563194</v>
      </c>
      <c r="F30" s="69">
        <v>14.480535581453013</v>
      </c>
      <c r="G30" s="69">
        <v>14.706359506813756</v>
      </c>
      <c r="H30" s="69">
        <v>14.6867025800964</v>
      </c>
      <c r="I30" s="69">
        <v>17.205301092769123</v>
      </c>
      <c r="J30" s="69">
        <v>17.614906832298136</v>
      </c>
      <c r="K30" s="69">
        <v>17.34841891499855</v>
      </c>
      <c r="L30" s="69">
        <v>21.907600596125189</v>
      </c>
      <c r="M30" s="69">
        <v>19.469026548672566</v>
      </c>
      <c r="N30" s="69">
        <v>18.365235385411278</v>
      </c>
      <c r="O30" s="69">
        <v>17.471217935770554</v>
      </c>
      <c r="P30" s="69"/>
      <c r="Q30" s="69">
        <v>5.6603773584905666</v>
      </c>
      <c r="R30" s="69"/>
      <c r="S30" s="69">
        <v>100</v>
      </c>
    </row>
    <row r="31" spans="1:19" x14ac:dyDescent="0.25">
      <c r="A31" s="100" t="s">
        <v>149</v>
      </c>
      <c r="B31" s="69">
        <v>4.0751098681582105</v>
      </c>
      <c r="C31" s="69"/>
      <c r="D31" s="69">
        <v>4.8660084626234132</v>
      </c>
      <c r="E31" s="69">
        <v>6.3492063492063489</v>
      </c>
      <c r="F31" s="69">
        <v>4.9094966526159194</v>
      </c>
      <c r="G31" s="69">
        <v>4.1044776119402986</v>
      </c>
      <c r="H31" s="69">
        <v>3.9693790757017298</v>
      </c>
      <c r="I31" s="69">
        <v>5.7196000930016275</v>
      </c>
      <c r="J31" s="69">
        <v>5.9378881987577641</v>
      </c>
      <c r="K31" s="69">
        <v>6.4403829416884246</v>
      </c>
      <c r="L31" s="69">
        <v>9.5380029806259312</v>
      </c>
      <c r="M31" s="69">
        <v>6.0840707964601766</v>
      </c>
      <c r="N31" s="69">
        <v>6.8287635799275739</v>
      </c>
      <c r="O31" s="69">
        <v>5.4938396283579074</v>
      </c>
      <c r="P31" s="69"/>
      <c r="Q31" s="69">
        <v>0</v>
      </c>
      <c r="R31" s="69"/>
      <c r="S31" s="69">
        <v>100</v>
      </c>
    </row>
    <row r="32" spans="1:19" x14ac:dyDescent="0.25">
      <c r="A32" s="100" t="s">
        <v>65</v>
      </c>
      <c r="B32" s="69">
        <v>94.612794612794616</v>
      </c>
      <c r="C32" s="69"/>
      <c r="D32" s="69">
        <v>47.306397306397308</v>
      </c>
      <c r="E32" s="69">
        <v>33.501683501683502</v>
      </c>
      <c r="F32" s="69">
        <v>28.956228956228959</v>
      </c>
      <c r="G32" s="69">
        <v>92.760942760942768</v>
      </c>
      <c r="H32" s="69">
        <v>76.26262626262627</v>
      </c>
      <c r="I32" s="69">
        <v>30.134680134680135</v>
      </c>
      <c r="J32" s="69">
        <v>25.757575757575758</v>
      </c>
      <c r="K32" s="69">
        <v>21.212121212121211</v>
      </c>
      <c r="L32" s="69">
        <v>26.767676767676768</v>
      </c>
      <c r="M32" s="69">
        <v>50.673400673400671</v>
      </c>
      <c r="N32" s="69">
        <v>10.774410774410773</v>
      </c>
      <c r="O32" s="69">
        <v>29.46127946127946</v>
      </c>
      <c r="P32" s="69"/>
      <c r="Q32" s="69">
        <v>5.3872053872053867</v>
      </c>
      <c r="R32" s="69"/>
      <c r="S32" s="69">
        <v>100</v>
      </c>
    </row>
    <row r="33" spans="1:19" x14ac:dyDescent="0.25">
      <c r="A33" s="100" t="s">
        <v>66</v>
      </c>
      <c r="B33" s="69">
        <v>100</v>
      </c>
      <c r="C33" s="69"/>
      <c r="D33" s="69">
        <v>85.714285714285708</v>
      </c>
      <c r="E33" s="69">
        <v>64.285714285714292</v>
      </c>
      <c r="F33" s="69">
        <v>21.428571428571427</v>
      </c>
      <c r="G33" s="69">
        <v>100</v>
      </c>
      <c r="H33" s="69">
        <v>85.714285714285708</v>
      </c>
      <c r="I33" s="69">
        <v>21.428571428571427</v>
      </c>
      <c r="J33" s="69">
        <v>64.285714285714292</v>
      </c>
      <c r="K33" s="69">
        <v>42.857142857142854</v>
      </c>
      <c r="L33" s="69">
        <v>92.857142857142861</v>
      </c>
      <c r="M33" s="69">
        <v>100</v>
      </c>
      <c r="N33" s="69">
        <v>50</v>
      </c>
      <c r="O33" s="69">
        <v>92.857142857142861</v>
      </c>
      <c r="P33" s="69"/>
      <c r="Q33" s="69">
        <v>0</v>
      </c>
      <c r="R33" s="69"/>
      <c r="S33" s="69">
        <v>100</v>
      </c>
    </row>
    <row r="34" spans="1:19" x14ac:dyDescent="0.25">
      <c r="A34" s="100" t="s">
        <v>67</v>
      </c>
      <c r="B34" s="69">
        <v>99.476439790575924</v>
      </c>
      <c r="C34" s="69"/>
      <c r="D34" s="69">
        <v>73.821989528795811</v>
      </c>
      <c r="E34" s="69">
        <v>69.633507853403145</v>
      </c>
      <c r="F34" s="69">
        <v>37.696335078534034</v>
      </c>
      <c r="G34" s="69">
        <v>99.476439790575924</v>
      </c>
      <c r="H34" s="69">
        <v>78.534031413612567</v>
      </c>
      <c r="I34" s="69">
        <v>62.827225130890049</v>
      </c>
      <c r="J34" s="69">
        <v>41.361256544502616</v>
      </c>
      <c r="K34" s="69">
        <v>46.073298429319372</v>
      </c>
      <c r="L34" s="69">
        <v>88.481675392670155</v>
      </c>
      <c r="M34" s="69">
        <v>96.858638743455501</v>
      </c>
      <c r="N34" s="69">
        <v>47.120418848167539</v>
      </c>
      <c r="O34" s="69">
        <v>69.633507853403145</v>
      </c>
      <c r="P34" s="69"/>
      <c r="Q34" s="69">
        <v>0.52356020942408377</v>
      </c>
      <c r="R34" s="69"/>
      <c r="S34" s="69">
        <v>100</v>
      </c>
    </row>
    <row r="35" spans="1:19" x14ac:dyDescent="0.25">
      <c r="A35" s="100" t="s">
        <v>68</v>
      </c>
      <c r="B35" s="69">
        <v>100</v>
      </c>
      <c r="C35" s="69"/>
      <c r="D35" s="69">
        <v>84.285714285714292</v>
      </c>
      <c r="E35" s="69">
        <v>87.142857142857139</v>
      </c>
      <c r="F35" s="69">
        <v>37.142857142857146</v>
      </c>
      <c r="G35" s="69">
        <v>98.571428571428584</v>
      </c>
      <c r="H35" s="69">
        <v>81.428571428571431</v>
      </c>
      <c r="I35" s="69">
        <v>74.285714285714292</v>
      </c>
      <c r="J35" s="69">
        <v>64.285714285714292</v>
      </c>
      <c r="K35" s="69">
        <v>58.571428571428577</v>
      </c>
      <c r="L35" s="69">
        <v>31.428571428571427</v>
      </c>
      <c r="M35" s="69">
        <v>88.571428571428569</v>
      </c>
      <c r="N35" s="69">
        <v>45.714285714285715</v>
      </c>
      <c r="O35" s="69">
        <v>72.857142857142847</v>
      </c>
      <c r="P35" s="69"/>
      <c r="Q35" s="69">
        <v>0</v>
      </c>
      <c r="R35" s="69"/>
      <c r="S35" s="69">
        <v>100</v>
      </c>
    </row>
    <row r="36" spans="1:19" x14ac:dyDescent="0.25">
      <c r="A36" s="100" t="s">
        <v>69</v>
      </c>
      <c r="B36" s="69">
        <v>96.760622633571728</v>
      </c>
      <c r="C36" s="69"/>
      <c r="D36" s="69">
        <v>53.596970971813207</v>
      </c>
      <c r="E36" s="69">
        <v>32.015145140933946</v>
      </c>
      <c r="F36" s="69">
        <v>30.037862852334875</v>
      </c>
      <c r="G36" s="69">
        <v>94.993689524610858</v>
      </c>
      <c r="H36" s="69">
        <v>82.330668910391253</v>
      </c>
      <c r="I36" s="69">
        <v>27.72402187631468</v>
      </c>
      <c r="J36" s="69">
        <v>33.866217921750099</v>
      </c>
      <c r="K36" s="69">
        <v>27.4295330248212</v>
      </c>
      <c r="L36" s="69">
        <v>19.646613378207824</v>
      </c>
      <c r="M36" s="69">
        <v>45.267143458140509</v>
      </c>
      <c r="N36" s="69">
        <v>13.967185527976442</v>
      </c>
      <c r="O36" s="69">
        <v>38.830458561211614</v>
      </c>
      <c r="P36" s="69"/>
      <c r="Q36" s="69">
        <v>3.2393773664282706</v>
      </c>
      <c r="R36" s="69"/>
      <c r="S36" s="69">
        <v>100</v>
      </c>
    </row>
    <row r="37" spans="1:19" x14ac:dyDescent="0.25">
      <c r="A37" s="100" t="s">
        <v>70</v>
      </c>
      <c r="B37" s="69">
        <v>96.979865771812086</v>
      </c>
      <c r="C37" s="69"/>
      <c r="D37" s="69">
        <v>59.060402684563762</v>
      </c>
      <c r="E37" s="69">
        <v>45.805369127516776</v>
      </c>
      <c r="F37" s="69">
        <v>33.892617449664428</v>
      </c>
      <c r="G37" s="69">
        <v>95.805369127516784</v>
      </c>
      <c r="H37" s="69">
        <v>77.68456375838926</v>
      </c>
      <c r="I37" s="69">
        <v>34.731543624161077</v>
      </c>
      <c r="J37" s="69">
        <v>36.409395973154361</v>
      </c>
      <c r="K37" s="69">
        <v>34.060402684563755</v>
      </c>
      <c r="L37" s="69">
        <v>42.617449664429529</v>
      </c>
      <c r="M37" s="69">
        <v>64.932885906040269</v>
      </c>
      <c r="N37" s="69">
        <v>18.959731543624162</v>
      </c>
      <c r="O37" s="69">
        <v>39.765100671140942</v>
      </c>
      <c r="P37" s="69"/>
      <c r="Q37" s="69">
        <v>3.0201342281879198</v>
      </c>
      <c r="R37" s="69"/>
      <c r="S37" s="69">
        <v>100</v>
      </c>
    </row>
    <row r="38" spans="1:19" x14ac:dyDescent="0.25">
      <c r="A38" s="100" t="s">
        <v>71</v>
      </c>
      <c r="B38" s="69">
        <v>97.35935706084959</v>
      </c>
      <c r="C38" s="69"/>
      <c r="D38" s="69">
        <v>55.453501722158435</v>
      </c>
      <c r="E38" s="69">
        <v>44.087256027554531</v>
      </c>
      <c r="F38" s="69">
        <v>30.080367393800227</v>
      </c>
      <c r="G38" s="69">
        <v>96.096440872560279</v>
      </c>
      <c r="H38" s="69">
        <v>81.056257175660164</v>
      </c>
      <c r="I38" s="69">
        <v>32.606199770378872</v>
      </c>
      <c r="J38" s="69">
        <v>37.313432835820898</v>
      </c>
      <c r="K38" s="69">
        <v>34.328358208955223</v>
      </c>
      <c r="L38" s="69">
        <v>44.087256027554531</v>
      </c>
      <c r="M38" s="69">
        <v>65.786452353616525</v>
      </c>
      <c r="N38" s="69">
        <v>19.058553386911594</v>
      </c>
      <c r="O38" s="69">
        <v>41.446613088404135</v>
      </c>
      <c r="P38" s="69"/>
      <c r="Q38" s="69">
        <v>2.640642939150402</v>
      </c>
      <c r="R38" s="69"/>
      <c r="S38" s="69">
        <v>100</v>
      </c>
    </row>
    <row r="39" spans="1:19" x14ac:dyDescent="0.25">
      <c r="A39" s="36" t="s">
        <v>133</v>
      </c>
      <c r="B39" s="73">
        <f t="shared" ref="B39:S39" si="1">B19/$S19*100</f>
        <v>97.926447574334901</v>
      </c>
      <c r="C39" s="73"/>
      <c r="D39" s="73">
        <f t="shared" si="1"/>
        <v>55.477308294209706</v>
      </c>
      <c r="E39" s="73">
        <f t="shared" si="1"/>
        <v>38.943661971830984</v>
      </c>
      <c r="F39" s="73">
        <f t="shared" si="1"/>
        <v>31.557120500782471</v>
      </c>
      <c r="G39" s="73">
        <f t="shared" si="1"/>
        <v>96.46322378716745</v>
      </c>
      <c r="H39" s="73">
        <f t="shared" si="1"/>
        <v>82.793427230046944</v>
      </c>
      <c r="I39" s="73">
        <f t="shared" si="1"/>
        <v>33.654147104851326</v>
      </c>
      <c r="J39" s="73">
        <f t="shared" si="1"/>
        <v>31.494522691705789</v>
      </c>
      <c r="K39" s="73">
        <f t="shared" si="1"/>
        <v>26.971830985915489</v>
      </c>
      <c r="L39" s="73">
        <f t="shared" si="1"/>
        <v>31.502347417840376</v>
      </c>
      <c r="M39" s="73">
        <f t="shared" si="1"/>
        <v>56.588419405320813</v>
      </c>
      <c r="N39" s="73">
        <f t="shared" si="1"/>
        <v>15.125195618153365</v>
      </c>
      <c r="O39" s="73">
        <f t="shared" si="1"/>
        <v>38.74021909233177</v>
      </c>
      <c r="P39" s="73"/>
      <c r="Q39" s="73">
        <f t="shared" si="1"/>
        <v>2.0735524256651017</v>
      </c>
      <c r="R39" s="73"/>
      <c r="S39" s="73">
        <f t="shared" si="1"/>
        <v>100</v>
      </c>
    </row>
    <row r="40" spans="1:19" x14ac:dyDescent="0.25">
      <c r="A40" s="2" t="s">
        <v>28</v>
      </c>
    </row>
    <row r="41" spans="1:19" ht="24.75" customHeight="1" x14ac:dyDescent="0.25">
      <c r="A41" s="146" t="s">
        <v>138</v>
      </c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9"/>
      <c r="P41" s="149"/>
      <c r="Q41" s="149"/>
      <c r="R41" s="149"/>
      <c r="S41" s="149"/>
    </row>
  </sheetData>
  <mergeCells count="16">
    <mergeCell ref="A41:S41"/>
    <mergeCell ref="C2:C3"/>
    <mergeCell ref="C22:C23"/>
    <mergeCell ref="P2:P4"/>
    <mergeCell ref="R2:R4"/>
    <mergeCell ref="S22:S23"/>
    <mergeCell ref="A22:A24"/>
    <mergeCell ref="B22:B23"/>
    <mergeCell ref="D22:O22"/>
    <mergeCell ref="Q22:Q23"/>
    <mergeCell ref="A1:S1"/>
    <mergeCell ref="Q2:Q3"/>
    <mergeCell ref="S2:S3"/>
    <mergeCell ref="D2:O2"/>
    <mergeCell ref="A2:A4"/>
    <mergeCell ref="B2:B3"/>
  </mergeCells>
  <pageMargins left="0.11811023622047245" right="0.11811023622047245" top="0.74803149606299213" bottom="0.74803149606299213" header="0.31496062992125984" footer="0.31496062992125984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Tavola 5.1</vt:lpstr>
      <vt:lpstr>Tavola 5.2</vt:lpstr>
      <vt:lpstr>Tavola 5.3</vt:lpstr>
      <vt:lpstr>Tavola 5.4</vt:lpstr>
      <vt:lpstr>Tavola 5.5</vt:lpstr>
      <vt:lpstr>Tavola 5.6</vt:lpstr>
      <vt:lpstr>Tavola 5.7</vt:lpstr>
      <vt:lpstr>Tavola 5.8</vt:lpstr>
      <vt:lpstr>Tavola 5.9</vt:lpstr>
      <vt:lpstr>Tavola 5.10</vt:lpstr>
      <vt:lpstr>Tavola 5.11</vt:lpstr>
      <vt:lpstr>Tavola 5.12</vt:lpstr>
      <vt:lpstr>Tavola 5.13</vt:lpstr>
      <vt:lpstr>Tavola 5.14</vt:lpstr>
      <vt:lpstr>Tavola 5.15</vt:lpstr>
      <vt:lpstr>Tavola 5.16</vt:lpstr>
      <vt:lpstr>Tavola 5.17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Berntsen</dc:creator>
  <cp:lastModifiedBy>utente</cp:lastModifiedBy>
  <cp:lastPrinted>2019-12-10T11:00:23Z</cp:lastPrinted>
  <dcterms:created xsi:type="dcterms:W3CDTF">2019-06-21T13:29:40Z</dcterms:created>
  <dcterms:modified xsi:type="dcterms:W3CDTF">2022-12-02T13:43:44Z</dcterms:modified>
</cp:coreProperties>
</file>