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31"/>
  <workbookPr/>
  <mc:AlternateContent xmlns:mc="http://schemas.openxmlformats.org/markup-compatibility/2006">
    <mc:Choice Requires="x15">
      <x15ac:absPath xmlns:x15ac="http://schemas.microsoft.com/office/spreadsheetml/2010/11/ac" url="G:\Documenti utente\palumbo\E_BOOK_INC\FOCUS2023\my_report\x_master\KIT x utenti\"/>
    </mc:Choice>
  </mc:AlternateContent>
  <xr:revisionPtr revIDLastSave="89" documentId="13_ncr:1_{046197EA-0A40-4F6B-98E3-8CEBA290E8F6}" xr6:coauthVersionLast="47" xr6:coauthVersionMax="47" xr10:uidLastSave="{D0F07839-0988-4CF7-8410-40D27E5964CF}"/>
  <bookViews>
    <workbookView xWindow="-120" yWindow="-120" windowWidth="20730" windowHeight="11160" tabRatio="793" firstSheet="25" activeTab="33"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 hidden="1">'Tavola 1.2'!#REF!</definedName>
    <definedName name="_xlnm._FilterDatabase" localSheetId="21" hidden="1">'Tavola 11'!#REF!</definedName>
    <definedName name="_xlnm._FilterDatabase" localSheetId="26" hidden="1">'Tavola 16'!#REF!</definedName>
    <definedName name="_xlnm._FilterDatabase" localSheetId="27" hidden="1">'Tavola 17'!#REF!</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8" i="25" l="1"/>
  <c r="F7" i="40"/>
</calcChain>
</file>

<file path=xl/sharedStrings.xml><?xml version="1.0" encoding="utf-8"?>
<sst xmlns="http://schemas.openxmlformats.org/spreadsheetml/2006/main" count="934" uniqueCount="323">
  <si>
    <t>Campania</t>
  </si>
  <si>
    <t>TAVOLA 1. INCIDENTI STRADALI, MORTI E FERITI E TASSO DI MORTALITA' PER PROVINCIA. CAMPANIA.</t>
  </si>
  <si>
    <t>Anni 2022 e 2021, valori assoluti e variazioni percentuali</t>
  </si>
  <si>
    <t>PROVINCE</t>
  </si>
  <si>
    <t>Morti Differenza 2022/2021  valori assoluti</t>
  </si>
  <si>
    <t>Morti Variazioni % 2022/2019</t>
  </si>
  <si>
    <t>Morti Variazioni % 2022/2010</t>
  </si>
  <si>
    <t>Tasso di mortalità 2022</t>
  </si>
  <si>
    <t>Incidenti</t>
  </si>
  <si>
    <t>Morti</t>
  </si>
  <si>
    <t>Feriti</t>
  </si>
  <si>
    <t>Caserta</t>
  </si>
  <si>
    <t>Benevento</t>
  </si>
  <si>
    <t>Napoli</t>
  </si>
  <si>
    <t>Avellino</t>
  </si>
  <si>
    <t>Salerno</t>
  </si>
  <si>
    <t>Italia</t>
  </si>
  <si>
    <t>TAVOLA 1.1. INCIDENTI STRADALI CON LESIONI A PERSONE, MORTI E FERITI PER PROVINCIA, CAMPANIA.</t>
  </si>
  <si>
    <t>Variazioni %                                           2022/2021</t>
  </si>
  <si>
    <t>Variazioni %                                           2022/2019</t>
  </si>
  <si>
    <t>TAVOLA 1.2. INCIDENTI STRADALI CON LESIONI A PERSONE, MORTI E FERITI PER PROVINCIA, CAMPANIA.</t>
  </si>
  <si>
    <t>Anni 2022 e 2010, valori assoluti e variazioni percentuali</t>
  </si>
  <si>
    <t>Variazioni %                                           2022/2010</t>
  </si>
  <si>
    <t>TAVOLA 2. INDICE DI MORTALITA' E DI GRAVITA' PER PROVINCIA, CAMPANIA.</t>
  </si>
  <si>
    <t>Anni 2022 e 2021</t>
  </si>
  <si>
    <t>Indice mortalità(a)</t>
  </si>
  <si>
    <t>Indice di gravità</t>
  </si>
  <si>
    <t xml:space="preserve"> Indice  di      mortalità (a)</t>
  </si>
  <si>
    <t xml:space="preserve"> Indice   di gravità (b)</t>
  </si>
  <si>
    <t>(a) Rapporto tra il numero dei morti e il numero degli incidenti stradali con lesioni a persone, moltiplicato 100.</t>
  </si>
  <si>
    <t>(b) Rapporto tra il numero dei morti e il numero dei morti e dei feriti in incidenti stradali con lesioni a persone, moltiplicato 100.</t>
  </si>
  <si>
    <t>TAVOLA 2.1. INDICE DI MORTALITA' E DI GRAVITA' PER PROVINCIA, CAMPANIA.</t>
  </si>
  <si>
    <t>Anni 2022, 2019 e 2010</t>
  </si>
  <si>
    <t>Indice mortalità</t>
  </si>
  <si>
    <t>TAVOLA 3. INCIDENTI STRADALI CON LESIONI A PERSONE, MORTI E FERITI, CAMPANIA.</t>
  </si>
  <si>
    <t>Anni 2001 - 2022,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</si>
  <si>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</si>
  <si>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</si>
  <si>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</si>
  <si>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</si>
  <si>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</si>
  <si>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</si>
  <si>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</si>
  <si>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stradali con lesioni a persone, moltiplicato 100.</t>
  </si>
  <si>
    <t>(c) La variazione percentuale annua è calcolata per l'anno t rispetto all'anno t-1 su base variabile.</t>
  </si>
  <si>
    <t>TAVOLA 4.1. UTENTI VULNERABILI MORTI IN INCIDENTI STRADALI PER ETA' IN CAMPANIA E IN ITALIA.</t>
  </si>
  <si>
    <t>Anni 2010, 2019 e 2022, valori assoluti e composizioni percentuali</t>
  </si>
  <si>
    <t>ETA'</t>
  </si>
  <si>
    <t>Valori assoluti</t>
  </si>
  <si>
    <t>Composizioni percentuali</t>
  </si>
  <si>
    <t>0 - 14</t>
  </si>
  <si>
    <t>15 - 24</t>
  </si>
  <si>
    <t>65 anni e più</t>
  </si>
  <si>
    <t>Altri utenti</t>
  </si>
  <si>
    <t>Totale</t>
  </si>
  <si>
    <t>TAVOLA 4.2.  UTENTI VULNERABILI MORTI IN INCIDENTI STRADALI PER CATEGORIA DI UTENTE DELLA STRADA IN CAMPANIA E IN ITALIA.</t>
  </si>
  <si>
    <t>CATEGORIA DI UTENTE</t>
  </si>
  <si>
    <t>Puglia</t>
  </si>
  <si>
    <t>Ciclomotori (a)</t>
  </si>
  <si>
    <t>Motocicli (a)</t>
  </si>
  <si>
    <t>Velocipedi (a)</t>
  </si>
  <si>
    <t>Pedone</t>
  </si>
  <si>
    <t>Altri Utenti</t>
  </si>
  <si>
    <t>(a) Conducenti e passeggeri</t>
  </si>
  <si>
    <t>TAVOLA 4.3. UTENTI MORTI E FERITI IN INCIDENTI STRADALI PER CLASSI DI ETA' IN CAMPANIA E IN ITALIA.</t>
  </si>
  <si>
    <t>Anni 2010, 2019 e 2022, valori assoluti</t>
  </si>
  <si>
    <t>CLASSE DI ETA'</t>
  </si>
  <si>
    <t xml:space="preserve">Morti </t>
  </si>
  <si>
    <t>Fino a 5 anni</t>
  </si>
  <si>
    <t>6 - 9</t>
  </si>
  <si>
    <t>10 - 14</t>
  </si>
  <si>
    <t>15 - 17</t>
  </si>
  <si>
    <t>18 - 20</t>
  </si>
  <si>
    <t>21 - 24</t>
  </si>
  <si>
    <t>25 - 29</t>
  </si>
  <si>
    <t>30 - 44</t>
  </si>
  <si>
    <t>45 - 54</t>
  </si>
  <si>
    <t>55 - 59</t>
  </si>
  <si>
    <t>60 - 64</t>
  </si>
  <si>
    <t>Imprecisata</t>
  </si>
  <si>
    <t>TAVOLA 5. INCIDENTI STRADALI CON LESIONI A PERSONE SECONDO LA CATEGORIA DELLA STRADA, CAMPANIA.</t>
  </si>
  <si>
    <t xml:space="preserve">Anno 2022 valori assoluti e indicatori </t>
  </si>
  <si>
    <t>AMBITO STRADALE</t>
  </si>
  <si>
    <t>Indice di  mortalità (a)</t>
  </si>
  <si>
    <t>Indice di lesività  (b)</t>
  </si>
  <si>
    <t>Strade urbane</t>
  </si>
  <si>
    <t>Autostrade e raccordi</t>
  </si>
  <si>
    <t>Altre strade (c)</t>
  </si>
  <si>
    <t>(a) Rapporto percentuale tra il numero dei morti e il numero degli incidenti stradali con lesioni a persone, moltiplicato 100.</t>
  </si>
  <si>
    <t>(b) Rapporto percentuale tra il numero dei feriti e il numero degli incidenti stradali con lesioni a persone, moltiplicato 100.</t>
  </si>
  <si>
    <t>(c) Sono incluse nella categoria 'Altre strade' le strade Statali, Regionali, Provinciali fuori dell'abitato e Comunali extraurbane.</t>
  </si>
  <si>
    <t>TAVOLA 5.1. INCIDENTI STRADALI CON LESIONI A PERSONE SECONDO LA CATEGORIA DELLA STRADA, CAMPANIA.</t>
  </si>
  <si>
    <t>Anno 2021, valori assoluti e indicatori</t>
  </si>
  <si>
    <t>Indice di mortalità (a)</t>
  </si>
  <si>
    <t>Indice di lesività (b)</t>
  </si>
  <si>
    <t>(a)</t>
  </si>
  <si>
    <t>(b)</t>
  </si>
  <si>
    <t>(b) Rapporto tra il numero dei feriti e il numero degli incidenti stradali con lesioni a persone, moltiplicato 100.</t>
  </si>
  <si>
    <t>TAVOLA 5.2. INCIDENTI STRADALI CON LESIONI A PERSONE SECONDO IL TIPO DI STRADA, CAMPANIA.</t>
  </si>
  <si>
    <t>Anno 2022, valori assoluti e indicatore</t>
  </si>
  <si>
    <t>TIPO DI STRADA</t>
  </si>
  <si>
    <t>Una carreggiata a senso unico</t>
  </si>
  <si>
    <t>Una carreggiata a doppio senso</t>
  </si>
  <si>
    <t>Doppia carreggiata, più di due carreggiate</t>
  </si>
  <si>
    <t>TAVOLA 6. INCIDENTI STRADALI CON LESIONI A PERSONE PER PROVINCIA, CARATTERISTICA DELLA STRADA E AMBITO STRADALE, CAMPANIA.</t>
  </si>
  <si>
    <t>Anno 2022, valori assoluti</t>
  </si>
  <si>
    <t>STRADE URBANE</t>
  </si>
  <si>
    <t>STRADE EXTRAURBANE</t>
  </si>
  <si>
    <t>Incrocio</t>
  </si>
  <si>
    <t>Rotatoria</t>
  </si>
  <si>
    <t>Intersezione</t>
  </si>
  <si>
    <t>Rettilineo</t>
  </si>
  <si>
    <t>Curva</t>
  </si>
  <si>
    <t>Altro (passaggio a livello, dosso, pendenza, galleria)</t>
  </si>
  <si>
    <t>-</t>
  </si>
  <si>
    <t>TAVOLA 6.1. INCIDENTI STRADALI CON LESIONI A PERSONE PER PROVINCIA, CARATTERISTICA DELLA STRADA E AMBITO STRADALE, CAMPANIA.</t>
  </si>
  <si>
    <t>Anno 2022, composizioni percentuali</t>
  </si>
  <si>
    <t>Strade Urbane</t>
  </si>
  <si>
    <t>Altro (passaggo a livello, dosso,  pendenze, galleria)</t>
  </si>
  <si>
    <t>TAVOLA 6.2. INCIDENTI STRADALI CON LESIONI A PERSONE PER PROVINCIA, CARATTERISTICA DELLA STRADA E AMBITO STRADALE, CAMPANIA.</t>
  </si>
  <si>
    <t>Strade ExtraUrbane</t>
  </si>
  <si>
    <t>TAVOLA 7. INCIDENTI STRADALI CON LESIONI A PERSONE, MORTI E FERITI PER MESE, CAMPANIA.</t>
  </si>
  <si>
    <t>Anno 2022,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</si>
  <si>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</si>
  <si>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</si>
  <si>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</si>
  <si>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</si>
  <si>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</si>
  <si>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</si>
  <si>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</si>
  <si>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</si>
  <si>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</si>
  <si>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</si>
  <si>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</si>
  <si>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</si>
  <si>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</si>
  <si>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CAMPANIA.</t>
  </si>
  <si>
    <t>GIORNI DELLA SETTIMANA</t>
  </si>
  <si>
    <t>Lunedì</t>
  </si>
  <si>
    <t>Martedì</t>
  </si>
  <si>
    <t>Mercoledì</t>
  </si>
  <si>
    <t>Giovedì</t>
  </si>
  <si>
    <t>Venerdì</t>
  </si>
  <si>
    <t>Sabato</t>
  </si>
  <si>
    <t>Domenica</t>
  </si>
  <si>
    <t>TAVOLA 9. INCIDENTI STRADALI CON LESIONI A PERSONE, MORTI E FERITI PER ORA DEL GIORNO CAMPANIA.</t>
  </si>
  <si>
    <t>Anno 2022, valori assoluti e indicatori</t>
  </si>
  <si>
    <t>ORA DEL GIORNO</t>
  </si>
  <si>
    <t>Non rilevata</t>
  </si>
  <si>
    <t>TAVOLA 10. INCIDENTI STRADALI CON LESIONI A PERSONE, MORTI E FERITI PER PROVINCIA, GIORNO DELLA SETTIMANA E FASCIA ORARIA NOTTURNA (a), CAMPANIA.</t>
  </si>
  <si>
    <t>Anno 2022, valori assoluti e indice di mortalità</t>
  </si>
  <si>
    <t>PROVINCIA</t>
  </si>
  <si>
    <t>Venerdì notte</t>
  </si>
  <si>
    <t>Sabato notte</t>
  </si>
  <si>
    <t>Altre notti</t>
  </si>
  <si>
    <t>(a) Dalle ore 22 alle ore 6.</t>
  </si>
  <si>
    <t>TAVOLA 10.1. INCIDENTI STRADALI CON LESIONI A PERSONE, MORTI E FERITI PER PROVINCIA, GIORNO DELLA SETTIMANA E FASCIA ORARIA NOTTURNA (a). STRADE URBANE, CAMPANIA.</t>
  </si>
  <si>
    <t>TAVOLA 10.2. INCIDENTI STRADALI CON LESIONI A PERSONE, MORTI E FERITI PER PROVINCIA, GIORNO DELLA SETTIMANA E FASCIA ORARIA NOTTURNA (a). STRADE EXTRAURBANE, CAMPANIA.</t>
  </si>
  <si>
    <t>Tavola 11. INCIDENTI STRADALI, MORTI E FERITI PER TIPOLOGIA DI COMUNE, CAMPANIA.</t>
  </si>
  <si>
    <t xml:space="preserve"> Anno 2022, valori assoluti, composizioni percentuali e variazioni</t>
  </si>
  <si>
    <t>TIPOLOGIA DI COMUNE</t>
  </si>
  <si>
    <t xml:space="preserve">Variazioni </t>
  </si>
  <si>
    <t>2022/2021</t>
  </si>
  <si>
    <t>Numero comuni</t>
  </si>
  <si>
    <t>%</t>
  </si>
  <si>
    <t>Polo</t>
  </si>
  <si>
    <t>Polo intercomunale</t>
  </si>
  <si>
    <t>Cintura</t>
  </si>
  <si>
    <t>Totale Centri</t>
  </si>
  <si>
    <t>Intermedio</t>
  </si>
  <si>
    <t>Periferico</t>
  </si>
  <si>
    <t>Ultraperiferico</t>
  </si>
  <si>
    <t>Totale Aree Interne</t>
  </si>
  <si>
    <t>TAVOLA 12. INCIDENTI STRADALI, MORTI E FERITI PER TIPOLOGIA DI COMUNE, CAMPANIA.</t>
  </si>
  <si>
    <t>Anno 2022, 2021 e 2020, indicatori</t>
  </si>
  <si>
    <t>TAVOLA 13. INCIDENTI STRADALI CON LESIONI A PERSONE, MORTI E FERITI SECONDO LA NATURA, CAMPANIA.</t>
  </si>
  <si>
    <t>Anno 2022, valori assoluti,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</si>
  <si>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</si>
  <si>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</si>
  <si>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</si>
  <si>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</si>
  <si>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</si>
  <si>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</si>
  <si>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</si>
  <si>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</si>
  <si>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</si>
  <si>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</si>
  <si>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</si>
  <si>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</si>
  <si>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</si>
  <si>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</si>
  <si>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</si>
  <si>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</si>
  <si>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TAVOLA 14. CAUSE ACCERTATE O PRESUNTE DI INCIDENTE SECONDO L’AMBITO STRADALE, CAMPANIA.</t>
  </si>
  <si>
    <t>TAVOLA 14. CAUSE ACCERTATE O PRESUNTE DI INCIDENTE SECONDO L’AMBITO STRADALE. CAMPANIA.</t>
  </si>
  <si>
    <t>Anno 2022, valori assoluti e valori percentuali (a) (b)</t>
  </si>
  <si>
    <t>CAUSE</t>
  </si>
  <si>
    <t>Strade extraurbane</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</si>
  <si>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</si>
  <si>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</si>
  <si>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</si>
  <si>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</si>
  <si>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</si>
  <si>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</si>
  <si>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</si>
  <si>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</si>
  <si>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</si>
  <si>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</si>
  <si>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</si>
  <si>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</si>
  <si>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</si>
  <si>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</si>
  <si>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Ostacolo accidentale</t>
  </si>
  <si>
    <t>Animale domestico o selvatico urtato</t>
  </si>
  <si>
    <t>Veicolo fermo evitato</t>
  </si>
  <si>
    <t>Non dava la precedenza al pedone sugli appositi attraversamenti</t>
  </si>
  <si>
    <t>Buche, ecc. evitato</t>
  </si>
  <si>
    <t>Circostanza imprecisata</t>
  </si>
  <si>
    <t>Veicolo fermo in posizione irregolare urtato</t>
  </si>
  <si>
    <t>Altre cause relative al comportamento nella circolazione</t>
  </si>
  <si>
    <t>Comportamento scorretto del pedone</t>
  </si>
  <si>
    <t>Totale comportamento scorretto del conducente e del pedone</t>
  </si>
  <si>
    <t>Altre cause</t>
  </si>
  <si>
    <t>Totale cause</t>
  </si>
  <si>
    <t>a) Il totale del prospetto risulta superiore al numero degli incidenti poiché include tutte le circostanze accertate o presunte, corrispondenti ai conducenti dei veicoli A e B coinvolti nell’incidente, registrate dalle forze dell’ordine al momento del rilievo.</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</si>
  <si>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</si>
  <si>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</si>
  <si>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15. MORTI E FERITI PER CATEGORIA DI UTENTI E CLASSE DI ETÀ, CAMPANIA.</t>
  </si>
  <si>
    <t>Anno 2022, valori assoluti e valori percentuali</t>
  </si>
  <si>
    <t>Conducente</t>
  </si>
  <si>
    <t>Persone trasportate</t>
  </si>
  <si>
    <t>VALORI ASSOLUTI</t>
  </si>
  <si>
    <t>Fino a 14 anni</t>
  </si>
  <si>
    <t>15 - 29</t>
  </si>
  <si>
    <t>45 - 64</t>
  </si>
  <si>
    <t>VALORI PERCENTUALI</t>
  </si>
  <si>
    <t>TAVOLA 16. MORTI E FERITI PER CATEGORIA DI UTENTI E GENERE, CAMPANIA.</t>
  </si>
  <si>
    <t>Anno 2022, valori assoluti, composizioni percentuali e indice di gravità</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</si>
  <si>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</si>
  <si>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</si>
  <si>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</si>
  <si>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</si>
  <si>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</si>
  <si>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</si>
  <si>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</si>
  <si>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</si>
  <si>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</si>
  <si>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</si>
  <si>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17. INCIDENTI STRADALI, MORTI E FERITI NEI COMUNI CAPOLUOGO E NEI COMUNI CON ALMENO 35000 ABITANTI, CAMPANIA.</t>
  </si>
  <si>
    <t>CAPOLUOGHI</t>
  </si>
  <si>
    <t>Incidenti per 1.000 ab.</t>
  </si>
  <si>
    <t>Morti per 100.000 ab.</t>
  </si>
  <si>
    <t>Feriti per 100.000 ab.</t>
  </si>
  <si>
    <t>Altri Comuni</t>
  </si>
  <si>
    <t>Aversa</t>
  </si>
  <si>
    <t>Maddaloni</t>
  </si>
  <si>
    <t>Marcianise</t>
  </si>
  <si>
    <t>Acerra</t>
  </si>
  <si>
    <t>Afragola</t>
  </si>
  <si>
    <t>Caivano</t>
  </si>
  <si>
    <t>Casalnuovo di Napoli</t>
  </si>
  <si>
    <t>Casoria</t>
  </si>
  <si>
    <t>Castellammare di Stabia</t>
  </si>
  <si>
    <t>Giugliano in Campania</t>
  </si>
  <si>
    <t>Marano di Napoli</t>
  </si>
  <si>
    <t>Melito di Napoli</t>
  </si>
  <si>
    <t>Pomigliano d'Arco</t>
  </si>
  <si>
    <t>Portici</t>
  </si>
  <si>
    <t>Pozzuoli</t>
  </si>
  <si>
    <t>Quarto</t>
  </si>
  <si>
    <t>Ercolano</t>
  </si>
  <si>
    <t>San Giorgio a Cremano</t>
  </si>
  <si>
    <t>Torre Annunziata</t>
  </si>
  <si>
    <t>Torre del Greco</t>
  </si>
  <si>
    <t>Battipaglia</t>
  </si>
  <si>
    <t>Cava de' Tirreni</t>
  </si>
  <si>
    <t>Eboli</t>
  </si>
  <si>
    <t>Nocera Inferiore</t>
  </si>
  <si>
    <t>Scafati</t>
  </si>
  <si>
    <t>Totale comuni &gt;35.000 abitanti*</t>
  </si>
  <si>
    <t>Altri comuni</t>
  </si>
  <si>
    <t>TAVOLA 18. INCIDENTI STRADALI, MORTI E FERITI PER CATEGORIA DELLA STRADA NEI COMUNI CAPOLUOGO E NEI COMUNI CON ALMENO ALMENO 35000 ABITANTI, CAMPANIA.</t>
  </si>
  <si>
    <r>
      <t xml:space="preserve">CAPOLUOGHI
</t>
    </r>
    <r>
      <rPr>
        <sz val="9"/>
        <color rgb="FF000000"/>
        <rFont val="Arial Narrow"/>
        <family val="2"/>
      </rPr>
      <t>Altri Comuni</t>
    </r>
  </si>
  <si>
    <t xml:space="preserve">Strade extra-urbane </t>
  </si>
  <si>
    <t>TAVOLA 19. COSTI SOCIALI TOTALI E PRO-CAPITE PER REGIONE, ITALIA 2022</t>
  </si>
  <si>
    <t>REGIONI</t>
  </si>
  <si>
    <t>COSTO SOCIALE (a)</t>
  </si>
  <si>
    <t>PROCAPITE (in euro)</t>
  </si>
  <si>
    <t>TOTALE (in euro)</t>
  </si>
  <si>
    <t>Molise</t>
  </si>
  <si>
    <t>Calabria</t>
  </si>
  <si>
    <t>Abruzzo</t>
  </si>
  <si>
    <t>Sicilia</t>
  </si>
  <si>
    <t>Sardegna</t>
  </si>
  <si>
    <t>Lombardia</t>
  </si>
  <si>
    <t>Piemonte</t>
  </si>
  <si>
    <t>Basilicata</t>
  </si>
  <si>
    <t>Umbria</t>
  </si>
  <si>
    <t>Friuli-Venezia Giulia</t>
  </si>
  <si>
    <t>Veneto</t>
  </si>
  <si>
    <t>Trentino-Alto Adige/Südtirol</t>
  </si>
  <si>
    <t>Valle d'Aosta/Vallée d'Aoste</t>
  </si>
  <si>
    <t>Marche</t>
  </si>
  <si>
    <t>Lazio</t>
  </si>
  <si>
    <t>Emilia-Romagna</t>
  </si>
  <si>
    <t>Toscana</t>
  </si>
  <si>
    <t>Liguria</t>
  </si>
  <si>
    <t>TAVOLA 20. INCIDENTI STRADALI CON LESIONI A PERSONE PER ORGANO DI RILEVAZIONE, CATEGORIA DELLA STRADA E PROVINCIA, CAMPANIA.</t>
  </si>
  <si>
    <t xml:space="preserve"> Anno 2022, valori assoluti</t>
  </si>
  <si>
    <t>CATEGORIA DELLA STRADA</t>
  </si>
  <si>
    <t>Altre strade (a)</t>
  </si>
  <si>
    <t>Agente di Polizia stradale</t>
  </si>
  <si>
    <t>Carabiniere</t>
  </si>
  <si>
    <t>Agente di Polizia municipale</t>
  </si>
  <si>
    <t>Altri</t>
  </si>
  <si>
    <t>(a) Sono incluse nella categoria 'Altre strade' le strade Statali, Regionali, Provinciali fuori dell'abitato e Comunali extraurbane.</t>
  </si>
  <si>
    <t>TAVOLA 21. INCIDENTI STRADALI CON LESIONI A PERSONE PER ORGANO DI RILEVAZIONE E MESE, CAMPANIA.</t>
  </si>
  <si>
    <t>TAVOLA 22. INCIDENTI STRADALI CON LESIONI A PERSONE PER ORGANO DI RILEVAZIONE E GIORNO DELLA SETTIMANA, CAMPANIA.</t>
  </si>
  <si>
    <t>TAVOLA 23. INCIDENTI STRADALI CON LESIONI A PERSONE PER ORGANO DI RILEVAZIONE E ORA DEL GIORNO, CAMPANIA.</t>
  </si>
  <si>
    <t xml:space="preserve">Anno 2022, valori assoluti </t>
  </si>
  <si>
    <t>Polizia Stradale</t>
  </si>
  <si>
    <t>Carabinieri</t>
  </si>
  <si>
    <t>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</si>
</sst>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4">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1"/>
      <color rgb="FFFF0000"/>
      <name val="Calibri"/>
      <family val="2"/>
      <scheme val="minor"/>
    </font>
    <font>
      <sz val="9"/>
      <color rgb="FFFFFFFF"/>
      <name val="Arial Narrow"/>
      <family val="2"/>
    </font>
    <font>
      <sz val="11"/>
      <color theme="0"/>
      <name val="Calibri"/>
      <family val="2"/>
      <scheme val="minor"/>
    </font>
    <font>
      <sz val="11"/>
      <color rgb="FF000000"/>
      <name val="Calibri"/>
      <family val="2"/>
    </font>
  </fonts>
  <fills count="36">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A71433"/>
        <bgColor theme="0"/>
      </patternFill>
    </fill>
    <fill>
      <patternFill patternType="solid">
        <fgColor rgb="FFF2F2F2"/>
        <bgColor rgb="FF000000"/>
      </patternFill>
    </fill>
    <fill>
      <patternFill patternType="solid">
        <fgColor rgb="FFFFFFFF"/>
        <bgColor rgb="FF000000"/>
      </patternFill>
    </fill>
    <fill>
      <patternFill patternType="solid">
        <fgColor rgb="FFA71433"/>
        <bgColor rgb="FF000000"/>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top style="thin">
        <color indexed="64"/>
      </top>
      <bottom/>
      <diagonal/>
    </border>
    <border>
      <left/>
      <right/>
      <top/>
      <bottom style="thin">
        <color rgb="FF000000"/>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4" applyNumberFormat="0" applyAlignment="0" applyProtection="0"/>
    <xf numFmtId="0" fontId="19" fillId="25" borderId="4" applyNumberFormat="0" applyAlignment="0" applyProtection="0"/>
    <xf numFmtId="0" fontId="20" fillId="0" borderId="5" applyNumberFormat="0" applyFill="0" applyAlignment="0" applyProtection="0"/>
    <xf numFmtId="0" fontId="21" fillId="26" borderId="6" applyNumberFormat="0" applyAlignment="0" applyProtection="0"/>
    <xf numFmtId="0" fontId="21" fillId="26" borderId="6"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12" borderId="4" applyNumberFormat="0" applyAlignment="0" applyProtection="0"/>
    <xf numFmtId="0" fontId="20" fillId="0" borderId="5"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0" applyNumberFormat="0" applyFont="0" applyAlignment="0" applyProtection="0"/>
    <xf numFmtId="0" fontId="22" fillId="28" borderId="10" applyNumberFormat="0" applyFont="0" applyAlignment="0" applyProtection="0"/>
    <xf numFmtId="0" fontId="31" fillId="25" borderId="11"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43" fontId="1" fillId="0" borderId="0" applyFont="0" applyFill="0" applyBorder="0" applyAlignment="0" applyProtection="0"/>
  </cellStyleXfs>
  <cellXfs count="355">
    <xf numFmtId="0" fontId="0" fillId="0" borderId="0" xfId="0"/>
    <xf numFmtId="0" fontId="3" fillId="0" borderId="1" xfId="0" applyFont="1" applyBorder="1"/>
    <xf numFmtId="0" fontId="2" fillId="0" borderId="0" xfId="0" applyFont="1"/>
    <xf numFmtId="0" fontId="5" fillId="5" borderId="2" xfId="0" applyFont="1" applyFill="1" applyBorder="1" applyAlignment="1">
      <alignment horizontal="right" wrapText="1"/>
    </xf>
    <xf numFmtId="167" fontId="5" fillId="0" borderId="2" xfId="0" applyNumberFormat="1" applyFont="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wrapText="1"/>
    </xf>
    <xf numFmtId="0" fontId="10" fillId="0" borderId="0" xfId="0" applyFont="1"/>
    <xf numFmtId="167" fontId="6" fillId="3" borderId="2"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2" xfId="0" applyNumberFormat="1" applyFont="1" applyFill="1" applyBorder="1" applyAlignment="1">
      <alignment horizontal="right" wrapText="1"/>
    </xf>
    <xf numFmtId="3" fontId="5" fillId="0" borderId="2" xfId="0" applyNumberFormat="1" applyFont="1" applyBorder="1" applyAlignment="1">
      <alignment horizontal="right" wrapText="1"/>
    </xf>
    <xf numFmtId="167" fontId="5" fillId="4" borderId="2" xfId="0" applyNumberFormat="1" applyFont="1" applyFill="1" applyBorder="1" applyAlignment="1">
      <alignment horizontal="right" wrapText="1"/>
    </xf>
    <xf numFmtId="167" fontId="5" fillId="0" borderId="2"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2" xfId="0" applyFont="1" applyFill="1" applyBorder="1" applyAlignment="1">
      <alignment horizontal="left" wrapText="1"/>
    </xf>
    <xf numFmtId="3" fontId="9" fillId="6" borderId="2" xfId="0" applyNumberFormat="1" applyFont="1" applyFill="1" applyBorder="1" applyAlignment="1">
      <alignment horizontal="right" vertical="center"/>
    </xf>
    <xf numFmtId="3" fontId="9" fillId="5" borderId="2" xfId="0" applyNumberFormat="1" applyFont="1" applyFill="1" applyBorder="1" applyAlignment="1">
      <alignment horizontal="right" vertical="center"/>
    </xf>
    <xf numFmtId="167" fontId="9" fillId="5" borderId="2" xfId="0" applyNumberFormat="1" applyFont="1" applyFill="1" applyBorder="1" applyAlignment="1">
      <alignment horizontal="right" vertical="center"/>
    </xf>
    <xf numFmtId="167" fontId="9" fillId="6" borderId="2" xfId="0" applyNumberFormat="1" applyFont="1" applyFill="1" applyBorder="1" applyAlignment="1">
      <alignment horizontal="right" vertical="center"/>
    </xf>
    <xf numFmtId="3" fontId="15" fillId="3" borderId="2" xfId="0" applyNumberFormat="1" applyFont="1" applyFill="1" applyBorder="1" applyAlignment="1">
      <alignment horizontal="right" vertical="center" wrapText="1"/>
    </xf>
    <xf numFmtId="0" fontId="36" fillId="0" borderId="0" xfId="0" applyFont="1"/>
    <xf numFmtId="0" fontId="9" fillId="5" borderId="2" xfId="0" applyFont="1" applyFill="1" applyBorder="1" applyAlignment="1">
      <alignment horizontal="right"/>
    </xf>
    <xf numFmtId="0" fontId="6" fillId="3" borderId="2" xfId="0" applyFont="1" applyFill="1" applyBorder="1" applyAlignment="1">
      <alignment wrapText="1"/>
    </xf>
    <xf numFmtId="0" fontId="14" fillId="0" borderId="0" xfId="0" applyFont="1" applyAlignment="1">
      <alignment horizontal="left" vertical="center"/>
    </xf>
    <xf numFmtId="0" fontId="5" fillId="0" borderId="2" xfId="0" applyFont="1" applyBorder="1" applyAlignment="1">
      <alignment wrapText="1"/>
    </xf>
    <xf numFmtId="3" fontId="5" fillId="6" borderId="2" xfId="0" applyNumberFormat="1" applyFont="1" applyFill="1" applyBorder="1" applyAlignment="1">
      <alignment horizontal="right" wrapText="1"/>
    </xf>
    <xf numFmtId="167" fontId="5" fillId="5" borderId="2" xfId="0" applyNumberFormat="1" applyFont="1" applyFill="1" applyBorder="1" applyAlignment="1">
      <alignment horizontal="right" wrapText="1"/>
    </xf>
    <xf numFmtId="3" fontId="6" fillId="3" borderId="2" xfId="0" applyNumberFormat="1" applyFont="1" applyFill="1" applyBorder="1" applyAlignment="1">
      <alignment horizontal="right" wrapText="1"/>
    </xf>
    <xf numFmtId="167" fontId="6" fillId="3" borderId="2" xfId="0" applyNumberFormat="1" applyFont="1" applyFill="1" applyBorder="1" applyAlignment="1">
      <alignment horizontal="right" wrapText="1"/>
    </xf>
    <xf numFmtId="0" fontId="10" fillId="0" borderId="0" xfId="0" applyFont="1" applyAlignment="1">
      <alignment horizontal="left" vertical="top"/>
    </xf>
    <xf numFmtId="1" fontId="5" fillId="5" borderId="2" xfId="0" applyNumberFormat="1" applyFont="1" applyFill="1" applyBorder="1" applyAlignment="1">
      <alignment horizontal="right" wrapText="1"/>
    </xf>
    <xf numFmtId="3" fontId="5" fillId="0" borderId="2" xfId="0" applyNumberFormat="1" applyFont="1" applyBorder="1" applyAlignment="1">
      <alignment wrapText="1"/>
    </xf>
    <xf numFmtId="3" fontId="5" fillId="6" borderId="2" xfId="0" applyNumberFormat="1" applyFont="1" applyFill="1" applyBorder="1" applyAlignment="1">
      <alignment wrapText="1"/>
    </xf>
    <xf numFmtId="3" fontId="5" fillId="0" borderId="2" xfId="0" quotePrefix="1" applyNumberFormat="1" applyFont="1" applyBorder="1" applyAlignment="1">
      <alignment horizontal="right" wrapText="1"/>
    </xf>
    <xf numFmtId="1" fontId="5" fillId="0" borderId="2" xfId="0" applyNumberFormat="1" applyFont="1" applyBorder="1" applyAlignment="1">
      <alignment horizontal="right" wrapText="1"/>
    </xf>
    <xf numFmtId="167" fontId="5" fillId="4" borderId="2" xfId="1" applyNumberFormat="1" applyFont="1" applyFill="1" applyBorder="1" applyAlignment="1">
      <alignment horizontal="right" wrapText="1"/>
    </xf>
    <xf numFmtId="167" fontId="5" fillId="0" borderId="2" xfId="1" applyNumberFormat="1" applyFont="1" applyFill="1" applyBorder="1" applyAlignment="1">
      <alignment horizontal="right" wrapText="1"/>
    </xf>
    <xf numFmtId="167" fontId="5" fillId="6" borderId="2" xfId="1" applyNumberFormat="1" applyFont="1" applyFill="1" applyBorder="1" applyAlignment="1">
      <alignment horizontal="right" wrapText="1"/>
    </xf>
    <xf numFmtId="168" fontId="6" fillId="3" borderId="2" xfId="0" applyNumberFormat="1" applyFont="1" applyFill="1" applyBorder="1" applyAlignment="1">
      <alignment horizontal="right" wrapText="1"/>
    </xf>
    <xf numFmtId="0" fontId="9" fillId="5" borderId="2" xfId="0" applyFont="1" applyFill="1" applyBorder="1" applyAlignment="1">
      <alignment horizontal="left" vertical="center" wrapText="1"/>
    </xf>
    <xf numFmtId="0" fontId="5" fillId="5" borderId="2" xfId="0" applyFont="1" applyFill="1" applyBorder="1" applyAlignment="1">
      <alignment horizontal="right"/>
    </xf>
    <xf numFmtId="0" fontId="4" fillId="5" borderId="2" xfId="0" applyFont="1" applyFill="1" applyBorder="1" applyAlignment="1">
      <alignment horizontal="right"/>
    </xf>
    <xf numFmtId="167" fontId="15" fillId="3" borderId="2" xfId="0" applyNumberFormat="1" applyFont="1" applyFill="1" applyBorder="1" applyAlignment="1">
      <alignment horizontal="right" vertical="center"/>
    </xf>
    <xf numFmtId="0" fontId="5" fillId="29" borderId="2" xfId="0" applyFont="1" applyFill="1" applyBorder="1" applyAlignment="1">
      <alignment horizontal="right"/>
    </xf>
    <xf numFmtId="0" fontId="9" fillId="29" borderId="2" xfId="0" applyFont="1" applyFill="1" applyBorder="1" applyAlignment="1">
      <alignment horizontal="left" vertical="center" wrapText="1"/>
    </xf>
    <xf numFmtId="3"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xf>
    <xf numFmtId="167" fontId="9" fillId="29" borderId="2" xfId="0" applyNumberFormat="1" applyFont="1" applyFill="1" applyBorder="1" applyAlignment="1">
      <alignment horizontal="right" vertical="center"/>
    </xf>
    <xf numFmtId="167"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wrapText="1"/>
    </xf>
    <xf numFmtId="3" fontId="9" fillId="30" borderId="2" xfId="0" applyNumberFormat="1" applyFont="1" applyFill="1" applyBorder="1" applyAlignment="1">
      <alignment horizontal="right" vertical="center" wrapText="1"/>
    </xf>
    <xf numFmtId="167" fontId="9" fillId="29" borderId="2" xfId="0" applyNumberFormat="1" applyFont="1" applyFill="1" applyBorder="1" applyAlignment="1">
      <alignment horizontal="right" vertical="center" wrapText="1"/>
    </xf>
    <xf numFmtId="167" fontId="9" fillId="30" borderId="2"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2" xfId="0" applyFont="1" applyFill="1" applyBorder="1" applyAlignment="1">
      <alignment wrapText="1"/>
    </xf>
    <xf numFmtId="0" fontId="6" fillId="3" borderId="2" xfId="0" applyFont="1" applyFill="1" applyBorder="1" applyAlignment="1">
      <alignment horizontal="right" wrapText="1"/>
    </xf>
    <xf numFmtId="0" fontId="2" fillId="0" borderId="0" xfId="0" applyFont="1" applyAlignment="1">
      <alignment vertical="center"/>
    </xf>
    <xf numFmtId="0" fontId="44" fillId="5" borderId="2" xfId="0" applyFont="1" applyFill="1" applyBorder="1" applyAlignment="1">
      <alignment horizontal="left" wrapText="1"/>
    </xf>
    <xf numFmtId="0" fontId="5" fillId="0" borderId="2" xfId="0" applyFont="1" applyBorder="1" applyAlignment="1">
      <alignment horizontal="left" wrapText="1"/>
    </xf>
    <xf numFmtId="1" fontId="5" fillId="4" borderId="2" xfId="0" applyNumberFormat="1" applyFont="1" applyFill="1" applyBorder="1" applyAlignment="1">
      <alignment horizontal="right" wrapText="1"/>
    </xf>
    <xf numFmtId="0" fontId="4" fillId="0" borderId="2" xfId="0" applyFont="1" applyBorder="1" applyAlignment="1">
      <alignment horizontal="left" wrapText="1"/>
    </xf>
    <xf numFmtId="1" fontId="4" fillId="4" borderId="2" xfId="0" applyNumberFormat="1" applyFont="1" applyFill="1" applyBorder="1" applyAlignment="1">
      <alignment horizontal="right" wrapText="1"/>
    </xf>
    <xf numFmtId="167" fontId="4" fillId="0" borderId="2" xfId="0" applyNumberFormat="1" applyFont="1" applyBorder="1" applyAlignment="1">
      <alignment horizontal="right" wrapText="1"/>
    </xf>
    <xf numFmtId="3" fontId="4" fillId="4" borderId="2" xfId="0" applyNumberFormat="1" applyFont="1" applyFill="1" applyBorder="1" applyAlignment="1">
      <alignment horizontal="right" wrapText="1"/>
    </xf>
    <xf numFmtId="167" fontId="4" fillId="4" borderId="2" xfId="0" applyNumberFormat="1" applyFont="1" applyFill="1" applyBorder="1" applyAlignment="1">
      <alignment horizontal="right" wrapText="1"/>
    </xf>
    <xf numFmtId="167" fontId="44" fillId="5" borderId="2" xfId="0" applyNumberFormat="1" applyFont="1" applyFill="1" applyBorder="1" applyAlignment="1">
      <alignment horizontal="left" wrapText="1"/>
    </xf>
    <xf numFmtId="0" fontId="4" fillId="5" borderId="2" xfId="0" applyFont="1" applyFill="1" applyBorder="1" applyAlignment="1">
      <alignment wrapText="1"/>
    </xf>
    <xf numFmtId="0" fontId="5" fillId="0" borderId="2" xfId="0" applyFont="1" applyBorder="1" applyAlignment="1">
      <alignment horizontal="right"/>
    </xf>
    <xf numFmtId="0" fontId="5" fillId="0" borderId="2" xfId="0" applyFont="1" applyBorder="1" applyAlignment="1">
      <alignment horizontal="right" wrapText="1"/>
    </xf>
    <xf numFmtId="0" fontId="11" fillId="0" borderId="0" xfId="0" applyFont="1"/>
    <xf numFmtId="0" fontId="5" fillId="0" borderId="2" xfId="0" applyFont="1" applyBorder="1" applyAlignment="1">
      <alignment horizontal="left" vertical="center"/>
    </xf>
    <xf numFmtId="3" fontId="5" fillId="6" borderId="2" xfId="0" applyNumberFormat="1" applyFont="1" applyFill="1" applyBorder="1" applyAlignment="1">
      <alignment vertical="center" wrapText="1"/>
    </xf>
    <xf numFmtId="167" fontId="9" fillId="6" borderId="2" xfId="0" applyNumberFormat="1" applyFont="1" applyFill="1" applyBorder="1" applyAlignment="1">
      <alignment vertical="center"/>
    </xf>
    <xf numFmtId="3" fontId="5" fillId="0" borderId="2" xfId="0" applyNumberFormat="1" applyFont="1" applyBorder="1" applyAlignment="1">
      <alignment horizontal="right" vertical="center" wrapText="1"/>
    </xf>
    <xf numFmtId="167" fontId="9" fillId="0" borderId="2" xfId="0" applyNumberFormat="1" applyFont="1" applyBorder="1" applyAlignment="1">
      <alignment horizontal="right" vertical="center"/>
    </xf>
    <xf numFmtId="1" fontId="5" fillId="6" borderId="2" xfId="0" applyNumberFormat="1" applyFont="1" applyFill="1" applyBorder="1" applyAlignment="1">
      <alignment horizontal="right" wrapText="1"/>
    </xf>
    <xf numFmtId="167" fontId="5" fillId="6" borderId="2" xfId="0" applyNumberFormat="1" applyFont="1" applyFill="1" applyBorder="1" applyAlignment="1">
      <alignment horizontal="right" wrapText="1"/>
    </xf>
    <xf numFmtId="3" fontId="15" fillId="3" borderId="2" xfId="0" applyNumberFormat="1" applyFont="1" applyFill="1" applyBorder="1" applyAlignment="1">
      <alignment vertical="center" wrapText="1"/>
    </xf>
    <xf numFmtId="167" fontId="15" fillId="3" borderId="2"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2" xfId="0" applyNumberFormat="1" applyFont="1" applyFill="1" applyBorder="1" applyAlignment="1">
      <alignment horizontal="right" wrapText="1"/>
    </xf>
    <xf numFmtId="0" fontId="15" fillId="3" borderId="2"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2" xfId="0" applyFont="1" applyFill="1" applyBorder="1" applyAlignment="1">
      <alignment horizontal="right" vertical="center" wrapText="1"/>
    </xf>
    <xf numFmtId="0" fontId="5" fillId="2" borderId="2" xfId="0" quotePrefix="1" applyFont="1" applyFill="1" applyBorder="1" applyAlignment="1">
      <alignment horizontal="right" vertical="center" wrapText="1"/>
    </xf>
    <xf numFmtId="0" fontId="5" fillId="2" borderId="1" xfId="0" applyFont="1" applyFill="1" applyBorder="1" applyAlignment="1">
      <alignment horizontal="right" vertical="center" wrapText="1"/>
    </xf>
    <xf numFmtId="0" fontId="5" fillId="2" borderId="2" xfId="0" applyFont="1" applyFill="1" applyBorder="1" applyAlignment="1">
      <alignment vertical="center" wrapText="1"/>
    </xf>
    <xf numFmtId="3" fontId="5" fillId="5" borderId="2" xfId="0" applyNumberFormat="1" applyFont="1" applyFill="1" applyBorder="1" applyAlignment="1">
      <alignment horizontal="right" vertical="center"/>
    </xf>
    <xf numFmtId="0" fontId="5" fillId="4" borderId="2" xfId="0" applyFont="1" applyFill="1" applyBorder="1" applyAlignment="1">
      <alignment horizontal="right" vertical="center"/>
    </xf>
    <xf numFmtId="0" fontId="4" fillId="2" borderId="2" xfId="0" applyFont="1" applyFill="1" applyBorder="1" applyAlignment="1">
      <alignment vertical="center" wrapText="1"/>
    </xf>
    <xf numFmtId="0" fontId="4" fillId="4" borderId="2" xfId="0" applyFont="1" applyFill="1" applyBorder="1" applyAlignment="1">
      <alignment horizontal="right" vertical="center" wrapText="1"/>
    </xf>
    <xf numFmtId="167" fontId="4" fillId="6" borderId="2" xfId="0" applyNumberFormat="1" applyFont="1" applyFill="1" applyBorder="1" applyAlignment="1">
      <alignment horizontal="right" vertical="center" wrapText="1"/>
    </xf>
    <xf numFmtId="3" fontId="4"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wrapText="1"/>
    </xf>
    <xf numFmtId="0" fontId="4" fillId="4" borderId="2" xfId="0" applyFont="1" applyFill="1" applyBorder="1" applyAlignment="1">
      <alignment horizontal="right" vertical="center"/>
    </xf>
    <xf numFmtId="0" fontId="5" fillId="5" borderId="2" xfId="0" applyFont="1" applyFill="1" applyBorder="1" applyAlignment="1">
      <alignment horizontal="right" vertical="center"/>
    </xf>
    <xf numFmtId="0" fontId="4" fillId="0" borderId="2" xfId="0" applyFont="1" applyBorder="1" applyAlignment="1">
      <alignment vertical="center" wrapText="1"/>
    </xf>
    <xf numFmtId="3" fontId="4" fillId="5" borderId="2" xfId="0" applyNumberFormat="1" applyFont="1" applyFill="1" applyBorder="1" applyAlignment="1">
      <alignment horizontal="right" vertical="center" wrapText="1"/>
    </xf>
    <xf numFmtId="0" fontId="6" fillId="3" borderId="2" xfId="0" applyFont="1" applyFill="1" applyBorder="1" applyAlignment="1">
      <alignment vertical="center" wrapText="1"/>
    </xf>
    <xf numFmtId="3" fontId="6" fillId="3" borderId="2" xfId="0" applyNumberFormat="1" applyFont="1" applyFill="1" applyBorder="1" applyAlignment="1">
      <alignment horizontal="right" vertical="center" wrapText="1"/>
    </xf>
    <xf numFmtId="167" fontId="9" fillId="5" borderId="2" xfId="0" applyNumberFormat="1" applyFont="1" applyFill="1" applyBorder="1" applyAlignment="1">
      <alignment horizontal="right" vertical="center" wrapText="1"/>
    </xf>
    <xf numFmtId="0" fontId="38" fillId="5" borderId="2" xfId="0" applyFont="1" applyFill="1" applyBorder="1" applyAlignment="1">
      <alignment horizontal="left" vertical="center" wrapText="1"/>
    </xf>
    <xf numFmtId="3" fontId="38" fillId="6" borderId="2" xfId="0" applyNumberFormat="1" applyFont="1" applyFill="1" applyBorder="1" applyAlignment="1">
      <alignment horizontal="right" vertical="center"/>
    </xf>
    <xf numFmtId="3" fontId="38" fillId="5" borderId="2" xfId="0" applyNumberFormat="1" applyFont="1" applyFill="1" applyBorder="1" applyAlignment="1">
      <alignment horizontal="right" vertical="center"/>
    </xf>
    <xf numFmtId="167" fontId="38" fillId="5" borderId="2" xfId="0" applyNumberFormat="1" applyFont="1" applyFill="1" applyBorder="1" applyAlignment="1">
      <alignment horizontal="right" vertical="center" wrapText="1"/>
    </xf>
    <xf numFmtId="167" fontId="38" fillId="6" borderId="2"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2" xfId="0" applyFont="1" applyBorder="1" applyAlignment="1">
      <alignment horizontal="left" vertical="center" wrapText="1"/>
    </xf>
    <xf numFmtId="0" fontId="40" fillId="0" borderId="0" xfId="0" applyFont="1"/>
    <xf numFmtId="2" fontId="9" fillId="5" borderId="2" xfId="0" applyNumberFormat="1" applyFont="1" applyFill="1" applyBorder="1" applyAlignment="1">
      <alignment horizontal="right" wrapText="1"/>
    </xf>
    <xf numFmtId="2" fontId="4" fillId="5" borderId="2" xfId="0" applyNumberFormat="1" applyFont="1" applyFill="1" applyBorder="1" applyAlignment="1">
      <alignment horizontal="right" wrapText="1"/>
    </xf>
    <xf numFmtId="2" fontId="44" fillId="5" borderId="2" xfId="0" applyNumberFormat="1" applyFont="1" applyFill="1" applyBorder="1" applyAlignment="1">
      <alignment horizontal="left" wrapText="1"/>
    </xf>
    <xf numFmtId="2" fontId="5" fillId="0" borderId="2" xfId="0" applyNumberFormat="1" applyFont="1" applyBorder="1" applyAlignment="1">
      <alignment horizontal="left" wrapText="1"/>
    </xf>
    <xf numFmtId="0" fontId="39" fillId="5" borderId="2" xfId="80" applyFont="1" applyFill="1" applyBorder="1" applyAlignment="1">
      <alignment horizontal="right"/>
    </xf>
    <xf numFmtId="0" fontId="9" fillId="5" borderId="2" xfId="0" applyFont="1" applyFill="1" applyBorder="1" applyAlignment="1">
      <alignment horizontal="left"/>
    </xf>
    <xf numFmtId="0" fontId="36" fillId="0" borderId="0" xfId="0" applyFont="1" applyAlignment="1">
      <alignment vertical="center"/>
    </xf>
    <xf numFmtId="167" fontId="9" fillId="5" borderId="2" xfId="0" applyNumberFormat="1" applyFont="1" applyFill="1" applyBorder="1" applyAlignment="1">
      <alignment horizontal="right"/>
    </xf>
    <xf numFmtId="167" fontId="9" fillId="6" borderId="2" xfId="0" applyNumberFormat="1" applyFont="1" applyFill="1" applyBorder="1" applyAlignment="1">
      <alignment horizontal="right"/>
    </xf>
    <xf numFmtId="0" fontId="0" fillId="0" borderId="0" xfId="0" applyAlignment="1">
      <alignment horizontal="right"/>
    </xf>
    <xf numFmtId="0" fontId="4" fillId="5" borderId="2" xfId="0" applyFont="1" applyFill="1" applyBorder="1" applyAlignment="1">
      <alignment horizontal="right" wrapText="1"/>
    </xf>
    <xf numFmtId="0" fontId="5" fillId="0" borderId="2" xfId="0" applyFont="1" applyBorder="1" applyAlignment="1">
      <alignment horizontal="left" vertical="top"/>
    </xf>
    <xf numFmtId="0" fontId="5" fillId="0" borderId="13" xfId="0" applyFont="1" applyBorder="1" applyAlignment="1">
      <alignment horizontal="left" wrapText="1"/>
    </xf>
    <xf numFmtId="0" fontId="13" fillId="0" borderId="0" xfId="0" quotePrefix="1" applyFont="1"/>
    <xf numFmtId="0" fontId="13" fillId="0" borderId="3"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0" fontId="14" fillId="5" borderId="1" xfId="0" applyFont="1" applyFill="1" applyBorder="1"/>
    <xf numFmtId="0" fontId="5" fillId="0" borderId="2" xfId="0" applyFont="1" applyBorder="1" applyAlignment="1">
      <alignment horizontal="left"/>
    </xf>
    <xf numFmtId="41" fontId="39" fillId="6" borderId="2" xfId="0" quotePrefix="1" applyNumberFormat="1" applyFont="1" applyFill="1" applyBorder="1" applyAlignment="1">
      <alignment horizontal="right"/>
    </xf>
    <xf numFmtId="41" fontId="39" fillId="5" borderId="2" xfId="0" applyNumberFormat="1" applyFont="1" applyFill="1" applyBorder="1" applyAlignment="1">
      <alignment horizontal="right"/>
    </xf>
    <xf numFmtId="41" fontId="9" fillId="6" borderId="2" xfId="0" applyNumberFormat="1" applyFont="1" applyFill="1" applyBorder="1" applyAlignment="1">
      <alignment horizontal="right"/>
    </xf>
    <xf numFmtId="41" fontId="39" fillId="6" borderId="2" xfId="0" applyNumberFormat="1" applyFont="1" applyFill="1" applyBorder="1" applyAlignment="1">
      <alignment horizontal="right"/>
    </xf>
    <xf numFmtId="41" fontId="9" fillId="6" borderId="2" xfId="0" quotePrefix="1" applyNumberFormat="1" applyFont="1" applyFill="1" applyBorder="1" applyAlignment="1">
      <alignment horizontal="right"/>
    </xf>
    <xf numFmtId="41" fontId="6" fillId="3" borderId="2" xfId="0" applyNumberFormat="1" applyFont="1" applyFill="1" applyBorder="1" applyAlignment="1">
      <alignment horizontal="right" wrapText="1"/>
    </xf>
    <xf numFmtId="172" fontId="5" fillId="4" borderId="2" xfId="108" applyNumberFormat="1" applyFont="1" applyFill="1" applyBorder="1" applyAlignment="1">
      <alignment horizontal="right" vertical="center" wrapText="1"/>
    </xf>
    <xf numFmtId="172" fontId="4" fillId="4" borderId="2" xfId="108" applyNumberFormat="1" applyFont="1" applyFill="1" applyBorder="1" applyAlignment="1">
      <alignment horizontal="right" vertical="center" wrapText="1"/>
    </xf>
    <xf numFmtId="172" fontId="6" fillId="3" borderId="2" xfId="108" applyNumberFormat="1" applyFont="1" applyFill="1" applyBorder="1" applyAlignment="1">
      <alignment horizontal="right" vertical="center" wrapText="1"/>
    </xf>
    <xf numFmtId="173" fontId="5" fillId="4" borderId="2" xfId="108" applyNumberFormat="1" applyFont="1" applyFill="1" applyBorder="1" applyAlignment="1">
      <alignment horizontal="right" vertical="center" wrapText="1"/>
    </xf>
    <xf numFmtId="173" fontId="4" fillId="4" borderId="2" xfId="108" applyNumberFormat="1" applyFont="1" applyFill="1" applyBorder="1" applyAlignment="1">
      <alignment horizontal="right" vertical="center" wrapText="1"/>
    </xf>
    <xf numFmtId="173" fontId="6" fillId="3" borderId="2" xfId="108"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167" fontId="5" fillId="0" borderId="2"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1" xfId="0" applyFont="1" applyFill="1" applyBorder="1" applyAlignment="1">
      <alignment horizontal="right" wrapText="1"/>
    </xf>
    <xf numFmtId="41" fontId="5" fillId="0" borderId="2" xfId="0" applyNumberFormat="1" applyFont="1" applyBorder="1" applyAlignment="1">
      <alignment horizontal="right" vertical="top" wrapText="1"/>
    </xf>
    <xf numFmtId="0" fontId="50" fillId="0" borderId="0" xfId="0" applyFont="1"/>
    <xf numFmtId="167" fontId="50" fillId="0" borderId="0" xfId="0" applyNumberFormat="1" applyFont="1" applyAlignment="1">
      <alignment horizontal="right"/>
    </xf>
    <xf numFmtId="41" fontId="9" fillId="5" borderId="2" xfId="0" applyNumberFormat="1" applyFont="1" applyFill="1" applyBorder="1" applyAlignment="1">
      <alignment horizontal="right"/>
    </xf>
    <xf numFmtId="167" fontId="5"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xf>
    <xf numFmtId="167" fontId="5"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wrapText="1"/>
    </xf>
    <xf numFmtId="167" fontId="5" fillId="4" borderId="2" xfId="108" applyNumberFormat="1" applyFont="1" applyFill="1" applyBorder="1" applyAlignment="1">
      <alignment horizontal="right" vertical="center" wrapText="1"/>
    </xf>
    <xf numFmtId="167" fontId="4" fillId="4" borderId="2" xfId="108" applyNumberFormat="1" applyFont="1" applyFill="1" applyBorder="1" applyAlignment="1">
      <alignment horizontal="right" vertical="center" wrapText="1"/>
    </xf>
    <xf numFmtId="0" fontId="5" fillId="2" borderId="1" xfId="0" applyFont="1" applyFill="1" applyBorder="1" applyAlignment="1">
      <alignment vertical="center" wrapText="1"/>
    </xf>
    <xf numFmtId="167" fontId="5" fillId="4" borderId="1" xfId="108" applyNumberFormat="1" applyFont="1" applyFill="1" applyBorder="1" applyAlignment="1">
      <alignment horizontal="right" vertical="center" wrapText="1"/>
    </xf>
    <xf numFmtId="167" fontId="5" fillId="6" borderId="1" xfId="0" applyNumberFormat="1" applyFont="1" applyFill="1" applyBorder="1" applyAlignment="1">
      <alignment horizontal="right" vertical="center" wrapText="1"/>
    </xf>
    <xf numFmtId="167" fontId="5" fillId="5" borderId="1" xfId="0" applyNumberFormat="1" applyFont="1" applyFill="1" applyBorder="1" applyAlignment="1">
      <alignment horizontal="right" vertical="center"/>
    </xf>
    <xf numFmtId="167" fontId="5" fillId="5" borderId="1" xfId="0" applyNumberFormat="1" applyFont="1" applyFill="1" applyBorder="1" applyAlignment="1">
      <alignment horizontal="right" vertical="center" wrapText="1"/>
    </xf>
    <xf numFmtId="167" fontId="5" fillId="4" borderId="1" xfId="0" applyNumberFormat="1" applyFont="1" applyFill="1" applyBorder="1" applyAlignment="1">
      <alignment horizontal="right" vertical="center"/>
    </xf>
    <xf numFmtId="0" fontId="5" fillId="5" borderId="1" xfId="0" applyFont="1" applyFill="1" applyBorder="1" applyAlignment="1">
      <alignment horizontal="right" wrapText="1"/>
    </xf>
    <xf numFmtId="0" fontId="52" fillId="0" borderId="0" xfId="0" applyFont="1"/>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4" fillId="0" borderId="0" xfId="0" applyFont="1" applyAlignment="1">
      <alignment horizontal="left" vertical="center"/>
    </xf>
    <xf numFmtId="0" fontId="5" fillId="0" borderId="0" xfId="0"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4" fillId="5" borderId="0" xfId="0" applyFont="1" applyFill="1" applyAlignment="1">
      <alignment horizontal="left" vertical="center"/>
    </xf>
    <xf numFmtId="0" fontId="39" fillId="5" borderId="2"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2"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2" xfId="0" applyNumberFormat="1" applyFont="1" applyFill="1" applyBorder="1" applyAlignment="1">
      <alignment horizontal="right" vertical="top" wrapText="1"/>
    </xf>
    <xf numFmtId="41" fontId="5" fillId="6" borderId="2" xfId="0" applyNumberFormat="1" applyFont="1" applyFill="1" applyBorder="1" applyAlignment="1">
      <alignment horizontal="right" vertical="top" wrapText="1"/>
    </xf>
    <xf numFmtId="0" fontId="5" fillId="31" borderId="0" xfId="0" applyFont="1" applyFill="1" applyAlignment="1">
      <alignment horizontal="left" vertical="top"/>
    </xf>
    <xf numFmtId="3" fontId="9" fillId="0" borderId="0" xfId="0" applyNumberFormat="1" applyFont="1" applyAlignment="1">
      <alignment horizontal="right" vertical="center"/>
    </xf>
    <xf numFmtId="3" fontId="9" fillId="0" borderId="0" xfId="0" applyNumberFormat="1" applyFont="1" applyAlignment="1">
      <alignment horizontal="right"/>
    </xf>
    <xf numFmtId="172" fontId="9" fillId="0" borderId="0" xfId="108" applyNumberFormat="1" applyFont="1" applyAlignment="1">
      <alignment horizontal="right"/>
    </xf>
    <xf numFmtId="41" fontId="7" fillId="6" borderId="2" xfId="0" applyNumberFormat="1" applyFont="1" applyFill="1" applyBorder="1" applyAlignment="1">
      <alignment horizontal="right" wrapText="1"/>
    </xf>
    <xf numFmtId="41" fontId="7" fillId="0" borderId="2" xfId="0" applyNumberFormat="1" applyFont="1" applyBorder="1" applyAlignment="1">
      <alignment horizontal="right" wrapText="1"/>
    </xf>
    <xf numFmtId="41" fontId="8" fillId="6" borderId="2" xfId="0" applyNumberFormat="1" applyFont="1" applyFill="1" applyBorder="1" applyAlignment="1">
      <alignment horizontal="right" wrapText="1"/>
    </xf>
    <xf numFmtId="0" fontId="15" fillId="32" borderId="2" xfId="0" applyFont="1" applyFill="1" applyBorder="1" applyAlignment="1">
      <alignment horizontal="left" vertical="center" wrapText="1"/>
    </xf>
    <xf numFmtId="3" fontId="15" fillId="32" borderId="2" xfId="0" applyNumberFormat="1" applyFont="1" applyFill="1" applyBorder="1" applyAlignment="1">
      <alignment horizontal="right" vertical="center" wrapText="1"/>
    </xf>
    <xf numFmtId="167" fontId="15" fillId="32" borderId="2" xfId="0" applyNumberFormat="1" applyFont="1" applyFill="1" applyBorder="1" applyAlignment="1">
      <alignment horizontal="right" vertical="center" wrapText="1"/>
    </xf>
    <xf numFmtId="3" fontId="6" fillId="3" borderId="2" xfId="0" applyNumberFormat="1" applyFont="1" applyFill="1" applyBorder="1" applyAlignment="1">
      <alignment wrapText="1"/>
    </xf>
    <xf numFmtId="41" fontId="6" fillId="3" borderId="2" xfId="0" applyNumberFormat="1" applyFont="1" applyFill="1" applyBorder="1" applyAlignment="1">
      <alignment wrapText="1"/>
    </xf>
    <xf numFmtId="0" fontId="15" fillId="3" borderId="2" xfId="0" applyFont="1" applyFill="1" applyBorder="1" applyAlignment="1">
      <alignment horizontal="left" wrapText="1"/>
    </xf>
    <xf numFmtId="167" fontId="15" fillId="3" borderId="2" xfId="0" applyNumberFormat="1" applyFont="1" applyFill="1" applyBorder="1" applyAlignment="1">
      <alignment horizontal="right" vertical="center" wrapText="1"/>
    </xf>
    <xf numFmtId="167" fontId="6" fillId="3" borderId="2" xfId="0" applyNumberFormat="1" applyFont="1" applyFill="1" applyBorder="1" applyAlignment="1">
      <alignment wrapText="1"/>
    </xf>
    <xf numFmtId="2" fontId="6" fillId="3" borderId="2" xfId="0" applyNumberFormat="1" applyFont="1" applyFill="1" applyBorder="1" applyAlignment="1">
      <alignment wrapText="1"/>
    </xf>
    <xf numFmtId="1" fontId="6" fillId="3" borderId="2" xfId="0" applyNumberFormat="1" applyFont="1" applyFill="1" applyBorder="1" applyAlignment="1">
      <alignment horizontal="right" wrapText="1"/>
    </xf>
    <xf numFmtId="49" fontId="48" fillId="3" borderId="2" xfId="0" applyNumberFormat="1" applyFont="1" applyFill="1" applyBorder="1"/>
    <xf numFmtId="167" fontId="15" fillId="3" borderId="2" xfId="0" applyNumberFormat="1" applyFont="1" applyFill="1" applyBorder="1" applyAlignment="1">
      <alignment horizontal="right" wrapText="1"/>
    </xf>
    <xf numFmtId="3" fontId="15" fillId="3" borderId="2" xfId="0" applyNumberFormat="1" applyFont="1" applyFill="1" applyBorder="1" applyAlignment="1">
      <alignment horizontal="right"/>
    </xf>
    <xf numFmtId="41" fontId="51" fillId="3" borderId="2" xfId="0" applyNumberFormat="1" applyFont="1" applyFill="1" applyBorder="1" applyAlignment="1">
      <alignment horizontal="right" wrapText="1"/>
    </xf>
    <xf numFmtId="3" fontId="38" fillId="0" borderId="0" xfId="0" applyNumberFormat="1" applyFont="1" applyAlignment="1">
      <alignment horizontal="right" vertical="center"/>
    </xf>
    <xf numFmtId="3" fontId="38" fillId="0" borderId="0" xfId="0" applyNumberFormat="1" applyFont="1" applyAlignment="1">
      <alignment horizontal="right"/>
    </xf>
    <xf numFmtId="0" fontId="15" fillId="3" borderId="2" xfId="0" applyFont="1" applyFill="1" applyBorder="1" applyAlignment="1">
      <alignment horizontal="right" vertical="center"/>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3" fontId="9" fillId="6" borderId="2" xfId="0" applyNumberFormat="1" applyFont="1" applyFill="1" applyBorder="1" applyAlignment="1">
      <alignment horizontal="right"/>
    </xf>
    <xf numFmtId="3" fontId="9" fillId="5" borderId="2" xfId="0" applyNumberFormat="1" applyFont="1" applyFill="1" applyBorder="1" applyAlignment="1">
      <alignment horizontal="right"/>
    </xf>
    <xf numFmtId="0" fontId="5" fillId="5" borderId="14" xfId="0" applyFont="1" applyFill="1" applyBorder="1" applyAlignment="1">
      <alignment horizontal="right" wrapText="1"/>
    </xf>
    <xf numFmtId="0" fontId="5" fillId="5" borderId="14" xfId="0" applyFont="1" applyFill="1" applyBorder="1"/>
    <xf numFmtId="0" fontId="15" fillId="3" borderId="14" xfId="0" applyFont="1" applyFill="1" applyBorder="1" applyAlignment="1">
      <alignment horizontal="left" vertical="center" wrapText="1"/>
    </xf>
    <xf numFmtId="3" fontId="15" fillId="3" borderId="14" xfId="0" applyNumberFormat="1" applyFont="1" applyFill="1" applyBorder="1" applyAlignment="1">
      <alignment horizontal="right" vertical="center"/>
    </xf>
    <xf numFmtId="168" fontId="15" fillId="3" borderId="14" xfId="0" applyNumberFormat="1" applyFont="1" applyFill="1" applyBorder="1" applyAlignment="1">
      <alignment horizontal="right" vertical="center"/>
    </xf>
    <xf numFmtId="0" fontId="4" fillId="0" borderId="14" xfId="0" applyFont="1" applyBorder="1" applyAlignment="1">
      <alignment horizontal="left" vertical="center"/>
    </xf>
    <xf numFmtId="0" fontId="4" fillId="5" borderId="14" xfId="0" applyFont="1" applyFill="1" applyBorder="1" applyAlignment="1">
      <alignment horizontal="right" wrapText="1"/>
    </xf>
    <xf numFmtId="0" fontId="53" fillId="0" borderId="0" xfId="0" applyFont="1"/>
    <xf numFmtId="0" fontId="39" fillId="34" borderId="1" xfId="0" applyFont="1" applyFill="1" applyBorder="1"/>
    <xf numFmtId="0" fontId="5" fillId="0" borderId="1" xfId="0" applyFont="1" applyBorder="1" applyAlignment="1">
      <alignment wrapText="1"/>
    </xf>
    <xf numFmtId="0" fontId="5" fillId="33" borderId="1" xfId="0" applyFont="1" applyFill="1" applyBorder="1" applyAlignment="1">
      <alignment wrapText="1"/>
    </xf>
    <xf numFmtId="3" fontId="5" fillId="33" borderId="1" xfId="0" applyNumberFormat="1" applyFont="1" applyFill="1" applyBorder="1" applyAlignment="1">
      <alignment wrapText="1"/>
    </xf>
    <xf numFmtId="0" fontId="5" fillId="0" borderId="1" xfId="0" quotePrefix="1" applyFont="1" applyBorder="1" applyAlignment="1">
      <alignment wrapText="1"/>
    </xf>
    <xf numFmtId="0" fontId="6" fillId="35" borderId="1" xfId="0" applyFont="1" applyFill="1" applyBorder="1" applyAlignment="1">
      <alignment wrapText="1"/>
    </xf>
    <xf numFmtId="3" fontId="6" fillId="35" borderId="1" xfId="0" applyNumberFormat="1" applyFont="1" applyFill="1" applyBorder="1" applyAlignment="1">
      <alignment wrapText="1"/>
    </xf>
    <xf numFmtId="0" fontId="4" fillId="6" borderId="14" xfId="0" applyFont="1" applyFill="1" applyBorder="1" applyAlignment="1">
      <alignment horizontal="center" wrapText="1"/>
    </xf>
    <xf numFmtId="0" fontId="4" fillId="6" borderId="0" xfId="0" applyFont="1" applyFill="1" applyAlignment="1">
      <alignment horizontal="center" wrapText="1"/>
    </xf>
    <xf numFmtId="0" fontId="4" fillId="6" borderId="1" xfId="0" applyFont="1" applyFill="1" applyBorder="1" applyAlignment="1">
      <alignment horizontal="center" wrapText="1"/>
    </xf>
    <xf numFmtId="0" fontId="2" fillId="0" borderId="0" xfId="0" quotePrefix="1" applyFont="1" applyAlignment="1">
      <alignment horizontal="justify"/>
    </xf>
    <xf numFmtId="0" fontId="3" fillId="0" borderId="1" xfId="0" applyFont="1" applyBorder="1" applyAlignment="1">
      <alignment horizontal="justify"/>
    </xf>
    <xf numFmtId="0" fontId="4" fillId="0" borderId="14" xfId="0" applyFont="1" applyBorder="1" applyAlignment="1">
      <alignment horizontal="justify" vertical="center" wrapText="1"/>
    </xf>
    <xf numFmtId="0" fontId="4" fillId="0" borderId="0" xfId="0" applyFont="1" applyAlignment="1">
      <alignment horizontal="justify" vertical="center" wrapText="1"/>
    </xf>
    <xf numFmtId="0" fontId="4" fillId="0" borderId="1" xfId="0" applyFont="1" applyBorder="1" applyAlignment="1">
      <alignment horizontal="justify" vertical="center" wrapText="1"/>
    </xf>
    <xf numFmtId="0" fontId="4" fillId="6" borderId="1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xf>
    <xf numFmtId="0" fontId="4" fillId="0" borderId="14" xfId="0" applyFont="1" applyBorder="1" applyAlignment="1">
      <alignment horizontal="center" wrapText="1"/>
    </xf>
    <xf numFmtId="0" fontId="4" fillId="0" borderId="1" xfId="0" applyFont="1" applyBorder="1" applyAlignment="1">
      <alignment horizontal="center" wrapText="1"/>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4" fillId="4" borderId="14" xfId="0" applyFont="1" applyFill="1" applyBorder="1" applyAlignment="1">
      <alignment horizontal="center" wrapText="1"/>
    </xf>
    <xf numFmtId="0" fontId="4" fillId="4" borderId="1" xfId="0" applyFont="1" applyFill="1" applyBorder="1" applyAlignment="1">
      <alignment horizontal="center" wrapText="1"/>
    </xf>
    <xf numFmtId="0" fontId="4" fillId="0" borderId="1" xfId="0" applyFont="1" applyBorder="1" applyAlignment="1">
      <alignment horizontal="left" vertical="center" wrapText="1"/>
    </xf>
    <xf numFmtId="0" fontId="4" fillId="4" borderId="2" xfId="0" applyFont="1" applyFill="1" applyBorder="1" applyAlignment="1">
      <alignment horizontal="center" wrapText="1"/>
    </xf>
    <xf numFmtId="0" fontId="4" fillId="0" borderId="2" xfId="0" applyFont="1" applyBorder="1" applyAlignment="1">
      <alignment horizontal="center" wrapText="1"/>
    </xf>
    <xf numFmtId="0" fontId="3" fillId="0" borderId="0" xfId="0" applyFont="1" applyAlignment="1">
      <alignment horizontal="justify"/>
    </xf>
    <xf numFmtId="0" fontId="4" fillId="6" borderId="2" xfId="0" applyFont="1" applyFill="1" applyBorder="1" applyAlignment="1">
      <alignment horizontal="center" wrapText="1"/>
    </xf>
    <xf numFmtId="0" fontId="3" fillId="0" borderId="0" xfId="0" applyFont="1" applyAlignment="1">
      <alignment horizontal="left"/>
    </xf>
    <xf numFmtId="0" fontId="37" fillId="5" borderId="2" xfId="0" applyFont="1" applyFill="1" applyBorder="1" applyAlignment="1">
      <alignment horizontal="left" vertical="center" wrapText="1"/>
    </xf>
    <xf numFmtId="0" fontId="9" fillId="5" borderId="2" xfId="0" applyFont="1" applyFill="1" applyBorder="1" applyAlignment="1">
      <alignment horizontal="left" vertical="center"/>
    </xf>
    <xf numFmtId="0" fontId="38" fillId="6" borderId="2" xfId="0" applyFont="1" applyFill="1" applyBorder="1" applyAlignment="1">
      <alignment horizontal="center"/>
    </xf>
    <xf numFmtId="0" fontId="38" fillId="0" borderId="2" xfId="0" applyFont="1" applyBorder="1" applyAlignment="1">
      <alignment horizontal="center"/>
    </xf>
    <xf numFmtId="0" fontId="9" fillId="0" borderId="2" xfId="0" applyFont="1" applyBorder="1" applyAlignment="1">
      <alignment horizontal="center"/>
    </xf>
    <xf numFmtId="0" fontId="9" fillId="6" borderId="2" xfId="0" applyFont="1" applyFill="1" applyBorder="1" applyAlignment="1">
      <alignment horizontal="center"/>
    </xf>
    <xf numFmtId="0" fontId="5" fillId="5" borderId="2" xfId="0" applyFont="1" applyFill="1" applyBorder="1" applyAlignment="1">
      <alignment horizontal="right" wrapText="1"/>
    </xf>
    <xf numFmtId="0" fontId="4" fillId="5" borderId="14" xfId="0" applyFont="1" applyFill="1" applyBorder="1" applyAlignment="1">
      <alignment horizontal="left" wrapText="1"/>
    </xf>
    <xf numFmtId="0" fontId="4" fillId="5" borderId="1" xfId="0" applyFont="1" applyFill="1" applyBorder="1" applyAlignment="1">
      <alignment horizontal="left" wrapText="1"/>
    </xf>
    <xf numFmtId="0" fontId="4" fillId="5" borderId="14" xfId="0" applyFont="1" applyFill="1" applyBorder="1" applyAlignment="1">
      <alignment vertical="center" wrapText="1"/>
    </xf>
    <xf numFmtId="0" fontId="4" fillId="5" borderId="1" xfId="0" applyFont="1" applyFill="1" applyBorder="1" applyAlignment="1">
      <alignment vertical="center" wrapText="1"/>
    </xf>
    <xf numFmtId="0" fontId="4" fillId="5" borderId="1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4" xfId="0" applyFont="1" applyFill="1" applyBorder="1" applyAlignment="1">
      <alignment horizontal="left" vertical="center"/>
    </xf>
    <xf numFmtId="0" fontId="4" fillId="5" borderId="1" xfId="0" applyFont="1" applyFill="1" applyBorder="1" applyAlignment="1">
      <alignment horizontal="left" vertical="center"/>
    </xf>
    <xf numFmtId="0" fontId="37" fillId="0" borderId="2" xfId="0" applyFont="1" applyBorder="1" applyAlignment="1">
      <alignment horizontal="center" vertical="center"/>
    </xf>
    <xf numFmtId="0" fontId="14" fillId="0" borderId="1" xfId="0" applyFont="1" applyBorder="1" applyAlignment="1">
      <alignment horizontal="left" vertical="top"/>
    </xf>
    <xf numFmtId="0" fontId="41" fillId="0" borderId="0" xfId="0" applyFont="1" applyAlignment="1">
      <alignment horizontal="left" vertical="top" wrapText="1"/>
    </xf>
    <xf numFmtId="0" fontId="14" fillId="0" borderId="0" xfId="0" applyFont="1" applyAlignment="1">
      <alignment horizontal="justify"/>
    </xf>
    <xf numFmtId="0" fontId="4" fillId="29" borderId="14" xfId="0" applyFont="1" applyFill="1" applyBorder="1" applyAlignment="1">
      <alignment horizontal="left" vertical="center" wrapText="1"/>
    </xf>
    <xf numFmtId="0" fontId="38" fillId="29" borderId="1" xfId="0" applyFont="1" applyFill="1" applyBorder="1" applyAlignment="1">
      <alignment horizontal="left" vertical="center" wrapText="1"/>
    </xf>
    <xf numFmtId="0" fontId="42" fillId="6" borderId="2" xfId="0" applyFont="1" applyFill="1" applyBorder="1" applyAlignment="1">
      <alignment horizontal="center"/>
    </xf>
    <xf numFmtId="0" fontId="4" fillId="29" borderId="2" xfId="0" applyFont="1" applyFill="1" applyBorder="1" applyAlignment="1">
      <alignment horizontal="center"/>
    </xf>
    <xf numFmtId="0" fontId="4" fillId="5" borderId="14"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6" borderId="2" xfId="0" applyFont="1" applyFill="1" applyBorder="1" applyAlignment="1">
      <alignment horizontal="center"/>
    </xf>
    <xf numFmtId="0" fontId="4" fillId="5" borderId="2"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2" xfId="0" applyFont="1" applyFill="1" applyBorder="1" applyAlignment="1">
      <alignment horizontal="center" vertical="top" wrapText="1"/>
    </xf>
    <xf numFmtId="0" fontId="4" fillId="6" borderId="2" xfId="0" applyFont="1" applyFill="1" applyBorder="1" applyAlignment="1">
      <alignment horizontal="center" vertical="top" wrapText="1"/>
    </xf>
    <xf numFmtId="0" fontId="4" fillId="2"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0" fillId="0" borderId="0" xfId="0" applyFont="1" applyAlignment="1">
      <alignment horizontal="justify"/>
    </xf>
    <xf numFmtId="0" fontId="4" fillId="2" borderId="0" xfId="0" applyFont="1" applyFill="1" applyAlignment="1">
      <alignment horizontal="center" vertical="center" wrapText="1"/>
    </xf>
    <xf numFmtId="0" fontId="4" fillId="0" borderId="2" xfId="0" applyFont="1" applyBorder="1" applyAlignment="1">
      <alignment horizontal="center" vertical="center"/>
    </xf>
    <xf numFmtId="0" fontId="5" fillId="0" borderId="14" xfId="0" applyFont="1" applyBorder="1" applyAlignment="1">
      <alignment horizontal="right" wrapText="1"/>
    </xf>
    <xf numFmtId="0" fontId="5" fillId="0" borderId="1" xfId="0" applyFont="1" applyBorder="1" applyAlignment="1">
      <alignment horizontal="right" wrapText="1"/>
    </xf>
    <xf numFmtId="0" fontId="4" fillId="6" borderId="2" xfId="0" applyFont="1" applyFill="1" applyBorder="1" applyAlignment="1">
      <alignment horizontal="center" vertical="center"/>
    </xf>
    <xf numFmtId="0" fontId="4" fillId="33" borderId="2" xfId="0" applyFont="1" applyFill="1" applyBorder="1" applyAlignment="1">
      <alignment wrapText="1"/>
    </xf>
    <xf numFmtId="0" fontId="4" fillId="34" borderId="2" xfId="0" applyFont="1" applyFill="1" applyBorder="1" applyAlignment="1">
      <alignment wrapText="1"/>
    </xf>
    <xf numFmtId="0" fontId="37" fillId="0" borderId="14" xfId="80" applyFont="1" applyBorder="1" applyAlignment="1">
      <alignment vertical="center"/>
    </xf>
    <xf numFmtId="0" fontId="37" fillId="0" borderId="1" xfId="80" applyFont="1" applyBorder="1" applyAlignment="1">
      <alignment vertical="center"/>
    </xf>
    <xf numFmtId="0" fontId="4" fillId="5" borderId="2" xfId="0" applyFont="1" applyFill="1" applyBorder="1" applyAlignment="1">
      <alignment horizontal="center" wrapText="1"/>
    </xf>
    <xf numFmtId="0" fontId="10" fillId="0" borderId="14" xfId="0" applyFont="1" applyBorder="1" applyAlignment="1">
      <alignment horizontal="justify" vertical="center"/>
    </xf>
    <xf numFmtId="0" fontId="46" fillId="0" borderId="14" xfId="0" applyFont="1" applyBorder="1" applyAlignment="1">
      <alignment vertical="center"/>
    </xf>
    <xf numFmtId="2" fontId="4" fillId="5" borderId="2" xfId="0" applyNumberFormat="1" applyFont="1" applyFill="1" applyBorder="1" applyAlignment="1">
      <alignment horizontal="center"/>
    </xf>
    <xf numFmtId="2" fontId="4" fillId="6" borderId="2" xfId="0" applyNumberFormat="1" applyFont="1" applyFill="1" applyBorder="1" applyAlignment="1">
      <alignment horizontal="center"/>
    </xf>
    <xf numFmtId="2" fontId="9" fillId="5" borderId="2" xfId="0" applyNumberFormat="1" applyFont="1" applyFill="1" applyBorder="1" applyAlignment="1">
      <alignment horizontal="center" wrapText="1"/>
    </xf>
    <xf numFmtId="0" fontId="9" fillId="5" borderId="2" xfId="0" applyFont="1" applyFill="1" applyBorder="1" applyAlignment="1">
      <alignment horizontal="center" wrapText="1"/>
    </xf>
    <xf numFmtId="0" fontId="4" fillId="29" borderId="1" xfId="0" applyFont="1" applyFill="1" applyBorder="1" applyAlignment="1">
      <alignment horizontal="left" vertical="center" wrapText="1"/>
    </xf>
    <xf numFmtId="0" fontId="5" fillId="5" borderId="2" xfId="0" applyFont="1" applyFill="1" applyBorder="1" applyAlignment="1">
      <alignment horizontal="right" vertical="center" wrapText="1"/>
    </xf>
    <xf numFmtId="0" fontId="45" fillId="0" borderId="0" xfId="0" applyFont="1" applyAlignment="1">
      <alignment horizontal="justify"/>
    </xf>
    <xf numFmtId="0" fontId="38" fillId="0" borderId="14" xfId="0" applyFont="1" applyBorder="1" applyAlignment="1">
      <alignment horizontal="center" vertical="center"/>
    </xf>
    <xf numFmtId="0" fontId="38" fillId="0" borderId="0" xfId="0" applyFont="1" applyAlignment="1">
      <alignment horizontal="center" vertical="center"/>
    </xf>
    <xf numFmtId="0" fontId="38" fillId="0" borderId="1" xfId="0" applyFont="1" applyBorder="1" applyAlignment="1">
      <alignment horizontal="center" vertical="center"/>
    </xf>
    <xf numFmtId="0" fontId="42" fillId="0" borderId="14" xfId="0" applyFont="1" applyBorder="1" applyAlignment="1">
      <alignment horizontal="left"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 fillId="5" borderId="1" xfId="0" applyFont="1" applyFill="1" applyBorder="1" applyAlignment="1">
      <alignment horizontal="center"/>
    </xf>
    <xf numFmtId="0" fontId="4" fillId="4" borderId="0" xfId="0" applyFont="1" applyFill="1" applyAlignment="1">
      <alignment horizontal="center" wrapText="1"/>
    </xf>
    <xf numFmtId="0" fontId="8" fillId="0" borderId="2" xfId="0" applyFont="1" applyBorder="1" applyAlignment="1">
      <alignment horizontal="center" vertical="top" wrapText="1"/>
    </xf>
    <xf numFmtId="0" fontId="4" fillId="5" borderId="2" xfId="0" applyFont="1" applyFill="1" applyBorder="1" applyAlignment="1">
      <alignment horizontal="left" wrapText="1"/>
    </xf>
    <xf numFmtId="0" fontId="4" fillId="5" borderId="2" xfId="0" applyFont="1" applyFill="1" applyBorder="1" applyAlignment="1">
      <alignment horizontal="right" wrapText="1"/>
    </xf>
    <xf numFmtId="0" fontId="0" fillId="0" borderId="0" xfId="0" applyAlignment="1"/>
    <xf numFmtId="0" fontId="40" fillId="0" borderId="0" xfId="0" applyFont="1" applyAlignment="1"/>
    <xf numFmtId="0" fontId="46" fillId="0" borderId="0" xfId="0" applyFont="1" applyAlignment="1"/>
    <xf numFmtId="0" fontId="37" fillId="0" borderId="14" xfId="0" applyFont="1" applyBorder="1" applyAlignment="1"/>
    <xf numFmtId="0" fontId="37" fillId="0" borderId="15" xfId="0" applyFont="1" applyBorder="1" applyAlignment="1"/>
    <xf numFmtId="0" fontId="10" fillId="0" borderId="14" xfId="0" applyFont="1" applyBorder="1" applyAlignment="1"/>
    <xf numFmtId="0" fontId="10" fillId="0" borderId="0" xfId="0" applyFont="1" applyAlignment="1"/>
    <xf numFmtId="0" fontId="37" fillId="0" borderId="2" xfId="78" applyFont="1" applyBorder="1" applyAlignment="1"/>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87">
    <dxf>
      <font>
        <color auto="1"/>
      </font>
      <fill>
        <patternFill patternType="solid">
          <bgColor theme="0" tint="-4.9989318521683403E-2"/>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color theme="0"/>
      </font>
      <fill>
        <patternFill>
          <bgColor rgb="FFA71433"/>
        </patternFill>
      </fill>
      <border>
        <top style="thin">
          <color auto="1"/>
        </top>
        <bottom style="thin">
          <color auto="1"/>
        </bottom>
      </border>
    </dxf>
    <dxf>
      <font>
        <b/>
        <i val="0"/>
      </font>
    </dxf>
    <dxf>
      <font>
        <b val="0"/>
        <i val="0"/>
      </font>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color theme="0"/>
      </font>
      <fill>
        <patternFill>
          <bgColor rgb="FFA71433"/>
        </patternFill>
      </fill>
    </dxf>
    <dxf>
      <font>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L15"/>
  <sheetViews>
    <sheetView zoomScaleNormal="100" workbookViewId="0">
      <selection activeCell="K4" sqref="K4:K6"/>
    </sheetView>
  </sheetViews>
  <sheetFormatPr defaultRowHeight="15"/>
  <cols>
    <col min="1" max="1" width="12.85546875" customWidth="1"/>
    <col min="2" max="2" width="20" bestFit="1" customWidth="1"/>
    <col min="9" max="12" width="11" customWidth="1"/>
  </cols>
  <sheetData>
    <row r="1" spans="1:12">
      <c r="A1" s="178" t="s">
        <v>0</v>
      </c>
    </row>
    <row r="2" spans="1:12" ht="15" customHeight="1">
      <c r="B2" s="255" t="s">
        <v>1</v>
      </c>
      <c r="C2" s="255"/>
      <c r="D2" s="255"/>
      <c r="E2" s="255"/>
      <c r="F2" s="255"/>
      <c r="G2" s="255"/>
      <c r="H2" s="255"/>
      <c r="I2" s="255"/>
      <c r="J2" s="255"/>
      <c r="K2" s="255"/>
    </row>
    <row r="3" spans="1:12" ht="15" customHeight="1">
      <c r="B3" s="256" t="s">
        <v>2</v>
      </c>
      <c r="C3" s="256"/>
      <c r="D3" s="256"/>
      <c r="E3" s="256"/>
      <c r="F3" s="256"/>
      <c r="G3" s="256"/>
      <c r="H3" s="256"/>
      <c r="I3" s="256"/>
      <c r="J3" s="256"/>
      <c r="K3" s="256"/>
    </row>
    <row r="4" spans="1:12" ht="15" customHeight="1">
      <c r="B4" s="257" t="s">
        <v>3</v>
      </c>
      <c r="C4" s="260">
        <v>2022</v>
      </c>
      <c r="D4" s="260"/>
      <c r="E4" s="260"/>
      <c r="F4" s="262">
        <v>2021</v>
      </c>
      <c r="G4" s="262"/>
      <c r="H4" s="262"/>
      <c r="I4" s="252" t="s">
        <v>4</v>
      </c>
      <c r="J4" s="252" t="s">
        <v>5</v>
      </c>
      <c r="K4" s="252" t="s">
        <v>6</v>
      </c>
      <c r="L4" s="252" t="s">
        <v>7</v>
      </c>
    </row>
    <row r="5" spans="1:12">
      <c r="B5" s="258"/>
      <c r="C5" s="261"/>
      <c r="D5" s="261"/>
      <c r="E5" s="261"/>
      <c r="F5" s="263"/>
      <c r="G5" s="263"/>
      <c r="H5" s="263"/>
      <c r="I5" s="253"/>
      <c r="J5" s="253"/>
      <c r="K5" s="253"/>
      <c r="L5" s="253"/>
    </row>
    <row r="6" spans="1:12" ht="27.75" customHeight="1">
      <c r="B6" s="259"/>
      <c r="C6" s="93" t="s">
        <v>8</v>
      </c>
      <c r="D6" s="93" t="s">
        <v>9</v>
      </c>
      <c r="E6" s="93" t="s">
        <v>10</v>
      </c>
      <c r="F6" s="93" t="s">
        <v>8</v>
      </c>
      <c r="G6" s="93" t="s">
        <v>9</v>
      </c>
      <c r="H6" s="93" t="s">
        <v>10</v>
      </c>
      <c r="I6" s="254"/>
      <c r="J6" s="254"/>
      <c r="K6" s="254"/>
      <c r="L6" s="254"/>
    </row>
    <row r="7" spans="1:12">
      <c r="B7" s="179" t="s">
        <v>11</v>
      </c>
      <c r="C7" s="180">
        <v>1375</v>
      </c>
      <c r="D7" s="180">
        <v>47</v>
      </c>
      <c r="E7" s="180">
        <v>2101</v>
      </c>
      <c r="F7" s="180">
        <v>1361</v>
      </c>
      <c r="G7" s="180">
        <v>53</v>
      </c>
      <c r="H7" s="180">
        <v>2024</v>
      </c>
      <c r="I7" s="181">
        <v>-6</v>
      </c>
      <c r="J7" s="182">
        <v>-24.19</v>
      </c>
      <c r="K7" s="183">
        <v>-18.97</v>
      </c>
      <c r="L7" s="182">
        <v>5.2</v>
      </c>
    </row>
    <row r="8" spans="1:12">
      <c r="B8" s="179" t="s">
        <v>12</v>
      </c>
      <c r="C8" s="180">
        <v>297</v>
      </c>
      <c r="D8" s="180">
        <v>12</v>
      </c>
      <c r="E8" s="180">
        <v>429</v>
      </c>
      <c r="F8" s="180">
        <v>226</v>
      </c>
      <c r="G8" s="180">
        <v>10</v>
      </c>
      <c r="H8" s="180">
        <v>344</v>
      </c>
      <c r="I8" s="181">
        <v>2</v>
      </c>
      <c r="J8" s="182">
        <v>9.09</v>
      </c>
      <c r="K8" s="183">
        <v>-7.69</v>
      </c>
      <c r="L8" s="182">
        <v>4.55</v>
      </c>
    </row>
    <row r="9" spans="1:12">
      <c r="B9" s="179" t="s">
        <v>13</v>
      </c>
      <c r="C9" s="180">
        <v>5113</v>
      </c>
      <c r="D9" s="180">
        <v>98</v>
      </c>
      <c r="E9" s="180">
        <v>6945</v>
      </c>
      <c r="F9" s="180">
        <v>4698</v>
      </c>
      <c r="G9" s="180">
        <v>89</v>
      </c>
      <c r="H9" s="180">
        <v>6412</v>
      </c>
      <c r="I9" s="181">
        <v>9</v>
      </c>
      <c r="J9" s="182">
        <v>12.64</v>
      </c>
      <c r="K9" s="183">
        <v>1.03</v>
      </c>
      <c r="L9" s="182">
        <v>3.29</v>
      </c>
    </row>
    <row r="10" spans="1:12">
      <c r="B10" s="179" t="s">
        <v>14</v>
      </c>
      <c r="C10" s="180">
        <v>466</v>
      </c>
      <c r="D10" s="180">
        <v>13</v>
      </c>
      <c r="E10" s="180">
        <v>689</v>
      </c>
      <c r="F10" s="180">
        <v>402</v>
      </c>
      <c r="G10" s="180">
        <v>12</v>
      </c>
      <c r="H10" s="180">
        <v>598</v>
      </c>
      <c r="I10" s="181">
        <v>1</v>
      </c>
      <c r="J10" s="182">
        <v>8.33</v>
      </c>
      <c r="K10" s="183">
        <v>-27.78</v>
      </c>
      <c r="L10" s="182">
        <v>3.25</v>
      </c>
    </row>
    <row r="11" spans="1:12">
      <c r="B11" s="179" t="s">
        <v>15</v>
      </c>
      <c r="C11" s="180">
        <v>2570</v>
      </c>
      <c r="D11" s="180">
        <v>58</v>
      </c>
      <c r="E11" s="180">
        <v>3838</v>
      </c>
      <c r="F11" s="180">
        <v>2327</v>
      </c>
      <c r="G11" s="180">
        <v>50</v>
      </c>
      <c r="H11" s="180">
        <v>3455</v>
      </c>
      <c r="I11" s="181">
        <v>8</v>
      </c>
      <c r="J11" s="182">
        <v>13.73</v>
      </c>
      <c r="K11" s="183">
        <v>-14.71</v>
      </c>
      <c r="L11" s="182">
        <v>5.46</v>
      </c>
    </row>
    <row r="12" spans="1:12">
      <c r="B12" s="209" t="s">
        <v>0</v>
      </c>
      <c r="C12" s="180">
        <v>9821</v>
      </c>
      <c r="D12" s="180">
        <v>228</v>
      </c>
      <c r="E12" s="180">
        <v>14002</v>
      </c>
      <c r="F12" s="180">
        <v>9014</v>
      </c>
      <c r="G12" s="180">
        <v>214</v>
      </c>
      <c r="H12" s="180">
        <v>12833</v>
      </c>
      <c r="I12" s="181">
        <v>14</v>
      </c>
      <c r="J12" s="182">
        <v>2.2400000000000002</v>
      </c>
      <c r="K12" s="183">
        <v>-10.24</v>
      </c>
      <c r="L12" s="182">
        <v>4.07</v>
      </c>
    </row>
    <row r="13" spans="1:12">
      <c r="B13" s="179" t="s">
        <v>16</v>
      </c>
      <c r="C13" s="180">
        <v>165889</v>
      </c>
      <c r="D13" s="180">
        <v>3159</v>
      </c>
      <c r="E13" s="180">
        <v>223475</v>
      </c>
      <c r="F13" s="180">
        <v>151875</v>
      </c>
      <c r="G13" s="180">
        <v>2875</v>
      </c>
      <c r="H13" s="180">
        <v>204728</v>
      </c>
      <c r="I13" s="181">
        <v>284</v>
      </c>
      <c r="J13" s="182">
        <v>-0.4</v>
      </c>
      <c r="K13" s="183">
        <v>-23.2</v>
      </c>
      <c r="L13" s="182">
        <v>5.4</v>
      </c>
    </row>
    <row r="14" spans="1:12">
      <c r="B14" s="179"/>
      <c r="C14" s="180"/>
      <c r="D14" s="180"/>
      <c r="E14" s="180"/>
      <c r="F14" s="180"/>
      <c r="G14" s="180"/>
      <c r="H14" s="180"/>
      <c r="I14" s="181"/>
      <c r="J14" s="182"/>
      <c r="K14" s="183"/>
      <c r="L14" s="182"/>
    </row>
    <row r="15" spans="1:12">
      <c r="B15" s="179"/>
      <c r="C15" s="180"/>
      <c r="D15" s="180"/>
      <c r="E15" s="180"/>
      <c r="F15" s="180"/>
      <c r="G15" s="180"/>
      <c r="H15" s="180"/>
      <c r="I15" s="181"/>
      <c r="J15" s="182"/>
      <c r="K15" s="183"/>
      <c r="L15" s="182"/>
    </row>
  </sheetData>
  <mergeCells count="9">
    <mergeCell ref="L4:L6"/>
    <mergeCell ref="K4:K6"/>
    <mergeCell ref="B2:K2"/>
    <mergeCell ref="B3:K3"/>
    <mergeCell ref="B4:B6"/>
    <mergeCell ref="C4:E5"/>
    <mergeCell ref="F4:H5"/>
    <mergeCell ref="I4:I6"/>
    <mergeCell ref="J4:J6"/>
  </mergeCells>
  <conditionalFormatting sqref="B7:L15">
    <cfRule type="expression" dxfId="86" priority="3">
      <formula>$B7=$A$1</formula>
    </cfRule>
    <cfRule type="expression" dxfId="85" priority="4">
      <formula>$B7= "Italia"</formula>
    </cfRule>
    <cfRule type="expression" dxfId="84" priority="5">
      <formula>$B7 &lt;&gt; ""</formula>
    </cfRule>
    <cfRule type="expression" dxfId="83" priority="11">
      <formula>$B7 = ""</formula>
    </cfRule>
  </conditionalFormatting>
  <conditionalFormatting sqref="C7:C15 E7:E15 G7:G15 I7:I15 K7:K15">
    <cfRule type="expression" dxfId="82" priority="6">
      <formula>$B7 &lt;&gt; ""</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dimension ref="B2:H13"/>
  <sheetViews>
    <sheetView workbookViewId="0">
      <selection activeCell="B2" sqref="B2"/>
    </sheetView>
  </sheetViews>
  <sheetFormatPr defaultRowHeight="15"/>
  <cols>
    <col min="2" max="2" width="14.28515625" customWidth="1"/>
  </cols>
  <sheetData>
    <row r="2" spans="2:8">
      <c r="B2" s="2" t="s">
        <v>80</v>
      </c>
    </row>
    <row r="3" spans="2:8">
      <c r="B3" s="16" t="s">
        <v>81</v>
      </c>
    </row>
    <row r="4" spans="2:8">
      <c r="B4" s="284" t="s">
        <v>82</v>
      </c>
      <c r="C4" s="283" t="s">
        <v>8</v>
      </c>
      <c r="D4" s="283" t="s">
        <v>9</v>
      </c>
      <c r="E4" s="283" t="s">
        <v>10</v>
      </c>
      <c r="F4" s="283" t="s">
        <v>83</v>
      </c>
      <c r="G4" s="283" t="s">
        <v>84</v>
      </c>
    </row>
    <row r="5" spans="2:8">
      <c r="B5" s="285"/>
      <c r="C5" s="283"/>
      <c r="D5" s="283"/>
      <c r="E5" s="283"/>
      <c r="F5" s="283"/>
      <c r="G5" s="283"/>
    </row>
    <row r="6" spans="2:8">
      <c r="B6" s="17" t="s">
        <v>85</v>
      </c>
      <c r="C6" s="18">
        <v>7299</v>
      </c>
      <c r="D6" s="19">
        <v>112</v>
      </c>
      <c r="E6" s="18">
        <v>10018</v>
      </c>
      <c r="F6" s="20">
        <v>1.53</v>
      </c>
      <c r="G6" s="21">
        <v>137.25</v>
      </c>
    </row>
    <row r="7" spans="2:8" ht="27">
      <c r="B7" s="17" t="s">
        <v>86</v>
      </c>
      <c r="C7" s="18">
        <v>723</v>
      </c>
      <c r="D7" s="19">
        <v>25</v>
      </c>
      <c r="E7" s="18">
        <v>1103</v>
      </c>
      <c r="F7" s="20">
        <v>3.46</v>
      </c>
      <c r="G7" s="21">
        <v>152.56</v>
      </c>
    </row>
    <row r="8" spans="2:8">
      <c r="B8" s="17" t="s">
        <v>87</v>
      </c>
      <c r="C8" s="18">
        <v>1799</v>
      </c>
      <c r="D8" s="19">
        <v>91</v>
      </c>
      <c r="E8" s="18">
        <v>2881</v>
      </c>
      <c r="F8" s="20">
        <v>5.0599999999999996</v>
      </c>
      <c r="G8" s="21">
        <v>160.13999999999999</v>
      </c>
    </row>
    <row r="9" spans="2:8">
      <c r="B9" s="221" t="s">
        <v>54</v>
      </c>
      <c r="C9" s="22">
        <v>9821</v>
      </c>
      <c r="D9" s="22">
        <v>228</v>
      </c>
      <c r="E9" s="22">
        <v>14002</v>
      </c>
      <c r="F9" s="222">
        <v>2.3199999999999998</v>
      </c>
      <c r="G9" s="222">
        <v>142.57</v>
      </c>
    </row>
    <row r="10" spans="2:8">
      <c r="B10" s="32" t="s">
        <v>88</v>
      </c>
      <c r="F10" s="86"/>
      <c r="G10" s="86"/>
    </row>
    <row r="11" spans="2:8">
      <c r="B11" s="32" t="s">
        <v>89</v>
      </c>
      <c r="C11" s="9"/>
      <c r="D11" s="9"/>
      <c r="E11" s="9"/>
      <c r="F11" s="90"/>
      <c r="G11" s="90"/>
      <c r="H11" s="9"/>
    </row>
    <row r="12" spans="2:8">
      <c r="B12" s="32" t="s">
        <v>90</v>
      </c>
      <c r="C12" s="9"/>
      <c r="D12" s="9"/>
      <c r="E12" s="9"/>
      <c r="F12" s="90"/>
      <c r="G12" s="90"/>
      <c r="H12" s="9"/>
    </row>
    <row r="13" spans="2:8">
      <c r="B13" s="32"/>
      <c r="C13" s="9"/>
      <c r="D13" s="9"/>
      <c r="E13" s="9"/>
      <c r="F13" s="90"/>
      <c r="G13" s="90"/>
      <c r="H13" s="9"/>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dimension ref="B2:G12"/>
  <sheetViews>
    <sheetView workbookViewId="0">
      <selection activeCell="B2" sqref="B2"/>
    </sheetView>
  </sheetViews>
  <sheetFormatPr defaultRowHeight="15"/>
  <cols>
    <col min="2" max="2" width="14" customWidth="1"/>
  </cols>
  <sheetData>
    <row r="2" spans="2:7">
      <c r="B2" s="2" t="s">
        <v>91</v>
      </c>
    </row>
    <row r="3" spans="2:7">
      <c r="B3" s="26" t="s">
        <v>92</v>
      </c>
    </row>
    <row r="4" spans="2:7">
      <c r="B4" s="284" t="s">
        <v>82</v>
      </c>
      <c r="C4" s="283" t="s">
        <v>8</v>
      </c>
      <c r="D4" s="283" t="s">
        <v>9</v>
      </c>
      <c r="E4" s="283" t="s">
        <v>10</v>
      </c>
      <c r="F4" s="283" t="s">
        <v>93</v>
      </c>
      <c r="G4" s="283" t="s">
        <v>94</v>
      </c>
    </row>
    <row r="5" spans="2:7">
      <c r="B5" s="285"/>
      <c r="C5" s="283"/>
      <c r="D5" s="283"/>
      <c r="E5" s="283"/>
      <c r="F5" s="283" t="s">
        <v>95</v>
      </c>
      <c r="G5" s="283" t="s">
        <v>96</v>
      </c>
    </row>
    <row r="6" spans="2:7">
      <c r="B6" s="17" t="s">
        <v>85</v>
      </c>
      <c r="C6" s="18">
        <v>6715</v>
      </c>
      <c r="D6" s="19">
        <v>104</v>
      </c>
      <c r="E6" s="18">
        <v>9286</v>
      </c>
      <c r="F6" s="20">
        <v>1.55</v>
      </c>
      <c r="G6" s="21">
        <v>138.29</v>
      </c>
    </row>
    <row r="7" spans="2:7">
      <c r="B7" s="17" t="s">
        <v>86</v>
      </c>
      <c r="C7" s="18">
        <v>633</v>
      </c>
      <c r="D7" s="19">
        <v>24</v>
      </c>
      <c r="E7" s="18">
        <v>941</v>
      </c>
      <c r="F7" s="20">
        <v>3.79</v>
      </c>
      <c r="G7" s="21">
        <v>148.66</v>
      </c>
    </row>
    <row r="8" spans="2:7">
      <c r="B8" s="17" t="s">
        <v>87</v>
      </c>
      <c r="C8" s="18">
        <v>1666</v>
      </c>
      <c r="D8" s="19">
        <v>86</v>
      </c>
      <c r="E8" s="18">
        <v>2606</v>
      </c>
      <c r="F8" s="20">
        <v>5.16</v>
      </c>
      <c r="G8" s="21">
        <v>156.41999999999999</v>
      </c>
    </row>
    <row r="9" spans="2:7">
      <c r="B9" s="221" t="s">
        <v>54</v>
      </c>
      <c r="C9" s="22">
        <v>9014</v>
      </c>
      <c r="D9" s="22">
        <v>214</v>
      </c>
      <c r="E9" s="22">
        <v>12833</v>
      </c>
      <c r="F9" s="222">
        <v>2.37</v>
      </c>
      <c r="G9" s="222">
        <v>142.37</v>
      </c>
    </row>
    <row r="10" spans="2:7">
      <c r="B10" s="32" t="s">
        <v>29</v>
      </c>
    </row>
    <row r="11" spans="2:7">
      <c r="B11" s="32" t="s">
        <v>97</v>
      </c>
    </row>
    <row r="12" spans="2:7">
      <c r="B12" s="32" t="s">
        <v>90</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dimension ref="B2:F10"/>
  <sheetViews>
    <sheetView zoomScaleNormal="100" workbookViewId="0">
      <selection activeCell="B2" sqref="B2"/>
    </sheetView>
  </sheetViews>
  <sheetFormatPr defaultRowHeight="15"/>
  <cols>
    <col min="2" max="2" width="26.7109375" customWidth="1"/>
  </cols>
  <sheetData>
    <row r="2" spans="2:6">
      <c r="B2" s="2" t="s">
        <v>98</v>
      </c>
    </row>
    <row r="3" spans="2:6">
      <c r="B3" s="16" t="s">
        <v>99</v>
      </c>
    </row>
    <row r="4" spans="2:6">
      <c r="B4" s="286" t="s">
        <v>100</v>
      </c>
      <c r="C4" s="283" t="s">
        <v>8</v>
      </c>
      <c r="D4" s="283" t="s">
        <v>9</v>
      </c>
      <c r="E4" s="283" t="s">
        <v>10</v>
      </c>
      <c r="F4" s="283" t="s">
        <v>93</v>
      </c>
    </row>
    <row r="5" spans="2:6">
      <c r="B5" s="287"/>
      <c r="C5" s="283"/>
      <c r="D5" s="283"/>
      <c r="E5" s="283"/>
      <c r="F5" s="283" t="s">
        <v>95</v>
      </c>
    </row>
    <row r="6" spans="2:6">
      <c r="B6" s="27" t="s">
        <v>101</v>
      </c>
      <c r="C6" s="11">
        <v>1937</v>
      </c>
      <c r="D6" s="12">
        <v>27</v>
      </c>
      <c r="E6" s="28">
        <v>2610</v>
      </c>
      <c r="F6" s="29">
        <v>1.39</v>
      </c>
    </row>
    <row r="7" spans="2:6">
      <c r="B7" s="27" t="s">
        <v>102</v>
      </c>
      <c r="C7" s="11">
        <v>6543</v>
      </c>
      <c r="D7" s="12">
        <v>158</v>
      </c>
      <c r="E7" s="28">
        <v>9439</v>
      </c>
      <c r="F7" s="29">
        <v>2.41</v>
      </c>
    </row>
    <row r="8" spans="2:6">
      <c r="B8" s="27" t="s">
        <v>103</v>
      </c>
      <c r="C8" s="11">
        <v>1341</v>
      </c>
      <c r="D8" s="12">
        <v>43</v>
      </c>
      <c r="E8" s="28">
        <v>1953</v>
      </c>
      <c r="F8" s="29">
        <v>3.21</v>
      </c>
    </row>
    <row r="9" spans="2:6">
      <c r="B9" s="25" t="s">
        <v>54</v>
      </c>
      <c r="C9" s="30">
        <v>9821</v>
      </c>
      <c r="D9" s="30">
        <v>228</v>
      </c>
      <c r="E9" s="30">
        <v>14002</v>
      </c>
      <c r="F9" s="31">
        <v>2.3199999999999998</v>
      </c>
    </row>
    <row r="10" spans="2:6">
      <c r="B10" s="200" t="s">
        <v>29</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dimension ref="B2:P15"/>
  <sheetViews>
    <sheetView zoomScaleNormal="100" workbookViewId="0">
      <selection activeCell="B2" sqref="B2"/>
    </sheetView>
  </sheetViews>
  <sheetFormatPr defaultRowHeight="15"/>
  <cols>
    <col min="2" max="2" width="13" customWidth="1"/>
  </cols>
  <sheetData>
    <row r="2" spans="2:16">
      <c r="B2" s="2" t="s">
        <v>104</v>
      </c>
      <c r="C2" s="2"/>
      <c r="D2" s="2"/>
      <c r="E2" s="2"/>
      <c r="F2" s="2"/>
      <c r="G2" s="2"/>
      <c r="H2" s="2"/>
      <c r="I2" s="2"/>
      <c r="J2" s="2"/>
      <c r="K2" s="2"/>
      <c r="L2" s="2"/>
      <c r="M2" s="2"/>
      <c r="N2" s="2"/>
      <c r="O2" s="2"/>
      <c r="P2" s="2"/>
    </row>
    <row r="3" spans="2:16">
      <c r="B3" s="26" t="s">
        <v>105</v>
      </c>
      <c r="C3" s="26"/>
      <c r="D3" s="26"/>
      <c r="E3" s="26"/>
      <c r="F3" s="26"/>
      <c r="G3" s="26"/>
      <c r="H3" s="26"/>
      <c r="I3" s="2"/>
      <c r="J3" s="2"/>
      <c r="K3" s="2"/>
      <c r="L3" s="2"/>
      <c r="M3" s="2"/>
      <c r="N3" s="2"/>
      <c r="O3" s="2"/>
      <c r="P3" s="2"/>
    </row>
    <row r="4" spans="2:16">
      <c r="B4" s="288" t="s">
        <v>3</v>
      </c>
      <c r="C4" s="272" t="s">
        <v>106</v>
      </c>
      <c r="D4" s="272"/>
      <c r="E4" s="272"/>
      <c r="F4" s="272"/>
      <c r="G4" s="272"/>
      <c r="H4" s="272"/>
      <c r="I4" s="272"/>
      <c r="J4" s="273" t="s">
        <v>107</v>
      </c>
      <c r="K4" s="273"/>
      <c r="L4" s="273"/>
      <c r="M4" s="273"/>
      <c r="N4" s="273"/>
      <c r="O4" s="273"/>
      <c r="P4" s="273"/>
    </row>
    <row r="5" spans="2:16" ht="66.75" customHeight="1">
      <c r="B5" s="289"/>
      <c r="C5" s="3" t="s">
        <v>108</v>
      </c>
      <c r="D5" s="3" t="s">
        <v>109</v>
      </c>
      <c r="E5" s="3" t="s">
        <v>110</v>
      </c>
      <c r="F5" s="3" t="s">
        <v>111</v>
      </c>
      <c r="G5" s="3" t="s">
        <v>112</v>
      </c>
      <c r="H5" s="3" t="s">
        <v>113</v>
      </c>
      <c r="I5" s="128" t="s">
        <v>54</v>
      </c>
      <c r="J5" s="3" t="s">
        <v>108</v>
      </c>
      <c r="K5" s="3" t="s">
        <v>109</v>
      </c>
      <c r="L5" s="3" t="s">
        <v>110</v>
      </c>
      <c r="M5" s="3" t="s">
        <v>111</v>
      </c>
      <c r="N5" s="3" t="s">
        <v>112</v>
      </c>
      <c r="O5" s="3" t="s">
        <v>113</v>
      </c>
      <c r="P5" s="128" t="s">
        <v>54</v>
      </c>
    </row>
    <row r="6" spans="2:16">
      <c r="B6" s="187" t="s">
        <v>11</v>
      </c>
      <c r="C6" s="210">
        <v>310</v>
      </c>
      <c r="D6" s="210">
        <v>25</v>
      </c>
      <c r="E6" s="210">
        <v>88</v>
      </c>
      <c r="F6" s="210">
        <v>434</v>
      </c>
      <c r="G6" s="210">
        <v>40</v>
      </c>
      <c r="H6" s="210">
        <v>13</v>
      </c>
      <c r="I6" s="230">
        <v>910</v>
      </c>
      <c r="J6" s="211">
        <v>27</v>
      </c>
      <c r="K6" s="211">
        <v>5</v>
      </c>
      <c r="L6" s="211">
        <v>30</v>
      </c>
      <c r="M6" s="211">
        <v>320</v>
      </c>
      <c r="N6" s="211">
        <v>74</v>
      </c>
      <c r="O6" s="211">
        <v>9</v>
      </c>
      <c r="P6" s="231">
        <v>465</v>
      </c>
    </row>
    <row r="7" spans="2:16">
      <c r="B7" s="187" t="s">
        <v>12</v>
      </c>
      <c r="C7" s="210">
        <v>31</v>
      </c>
      <c r="D7" s="210">
        <v>6</v>
      </c>
      <c r="E7" s="210">
        <v>24</v>
      </c>
      <c r="F7" s="210">
        <v>95</v>
      </c>
      <c r="G7" s="210">
        <v>16</v>
      </c>
      <c r="H7" s="210">
        <v>1</v>
      </c>
      <c r="I7" s="230">
        <v>173</v>
      </c>
      <c r="J7" s="211">
        <v>9</v>
      </c>
      <c r="K7" s="211" t="s">
        <v>114</v>
      </c>
      <c r="L7" s="211">
        <v>13</v>
      </c>
      <c r="M7" s="211">
        <v>65</v>
      </c>
      <c r="N7" s="211">
        <v>31</v>
      </c>
      <c r="O7" s="211">
        <v>6</v>
      </c>
      <c r="P7" s="231">
        <v>124</v>
      </c>
    </row>
    <row r="8" spans="2:16">
      <c r="B8" s="187" t="s">
        <v>13</v>
      </c>
      <c r="C8" s="210">
        <v>888</v>
      </c>
      <c r="D8" s="210">
        <v>115</v>
      </c>
      <c r="E8" s="210">
        <v>328</v>
      </c>
      <c r="F8" s="210">
        <v>2526</v>
      </c>
      <c r="G8" s="210">
        <v>357</v>
      </c>
      <c r="H8" s="210">
        <v>88</v>
      </c>
      <c r="I8" s="230">
        <v>4302</v>
      </c>
      <c r="J8" s="211">
        <v>37</v>
      </c>
      <c r="K8" s="211">
        <v>9</v>
      </c>
      <c r="L8" s="211">
        <v>34</v>
      </c>
      <c r="M8" s="211">
        <v>546</v>
      </c>
      <c r="N8" s="211">
        <v>176</v>
      </c>
      <c r="O8" s="211">
        <v>9</v>
      </c>
      <c r="P8" s="231">
        <v>811</v>
      </c>
    </row>
    <row r="9" spans="2:16">
      <c r="B9" s="187" t="s">
        <v>14</v>
      </c>
      <c r="C9" s="210">
        <v>48</v>
      </c>
      <c r="D9" s="210">
        <v>5</v>
      </c>
      <c r="E9" s="210">
        <v>13</v>
      </c>
      <c r="F9" s="210">
        <v>124</v>
      </c>
      <c r="G9" s="210">
        <v>25</v>
      </c>
      <c r="H9" s="210">
        <v>7</v>
      </c>
      <c r="I9" s="230">
        <v>222</v>
      </c>
      <c r="J9" s="211">
        <v>25</v>
      </c>
      <c r="K9" s="211">
        <v>1</v>
      </c>
      <c r="L9" s="211">
        <v>13</v>
      </c>
      <c r="M9" s="211">
        <v>128</v>
      </c>
      <c r="N9" s="211">
        <v>63</v>
      </c>
      <c r="O9" s="211">
        <v>14</v>
      </c>
      <c r="P9" s="231">
        <v>244</v>
      </c>
    </row>
    <row r="10" spans="2:16">
      <c r="B10" s="187" t="s">
        <v>15</v>
      </c>
      <c r="C10" s="210">
        <v>373</v>
      </c>
      <c r="D10" s="210">
        <v>56</v>
      </c>
      <c r="E10" s="210">
        <v>159</v>
      </c>
      <c r="F10" s="210">
        <v>920</v>
      </c>
      <c r="G10" s="210">
        <v>157</v>
      </c>
      <c r="H10" s="210">
        <v>27</v>
      </c>
      <c r="I10" s="230">
        <v>1692</v>
      </c>
      <c r="J10" s="211">
        <v>63</v>
      </c>
      <c r="K10" s="211">
        <v>15</v>
      </c>
      <c r="L10" s="211">
        <v>42</v>
      </c>
      <c r="M10" s="211">
        <v>494</v>
      </c>
      <c r="N10" s="211">
        <v>238</v>
      </c>
      <c r="O10" s="211">
        <v>26</v>
      </c>
      <c r="P10" s="231">
        <v>878</v>
      </c>
    </row>
    <row r="11" spans="2:16">
      <c r="B11" s="187" t="s">
        <v>0</v>
      </c>
      <c r="C11" s="210">
        <v>1650</v>
      </c>
      <c r="D11" s="210">
        <v>207</v>
      </c>
      <c r="E11" s="210">
        <v>612</v>
      </c>
      <c r="F11" s="210">
        <v>4099</v>
      </c>
      <c r="G11" s="210">
        <v>595</v>
      </c>
      <c r="H11" s="210">
        <v>136</v>
      </c>
      <c r="I11" s="230">
        <v>7299</v>
      </c>
      <c r="J11" s="211">
        <v>161</v>
      </c>
      <c r="K11" s="211">
        <v>30</v>
      </c>
      <c r="L11" s="211">
        <v>132</v>
      </c>
      <c r="M11" s="211">
        <v>1553</v>
      </c>
      <c r="N11" s="211">
        <v>582</v>
      </c>
      <c r="O11" s="211">
        <v>64</v>
      </c>
      <c r="P11" s="231">
        <v>2522</v>
      </c>
    </row>
    <row r="12" spans="2:16">
      <c r="B12" s="187" t="s">
        <v>16</v>
      </c>
      <c r="C12" s="210">
        <v>25509</v>
      </c>
      <c r="D12" s="210">
        <v>6363</v>
      </c>
      <c r="E12" s="210">
        <v>22494</v>
      </c>
      <c r="F12" s="210">
        <v>56966</v>
      </c>
      <c r="G12" s="210">
        <v>8740</v>
      </c>
      <c r="H12" s="210">
        <v>1746</v>
      </c>
      <c r="I12" s="230">
        <v>121818</v>
      </c>
      <c r="J12" s="211">
        <v>3119</v>
      </c>
      <c r="K12" s="211">
        <v>1299</v>
      </c>
      <c r="L12" s="211">
        <v>3410</v>
      </c>
      <c r="M12" s="211">
        <v>25272</v>
      </c>
      <c r="N12" s="211">
        <v>9836</v>
      </c>
      <c r="O12" s="211">
        <v>1135</v>
      </c>
      <c r="P12" s="231">
        <v>44071</v>
      </c>
    </row>
    <row r="13" spans="2:16">
      <c r="B13" s="187"/>
      <c r="C13" s="189"/>
      <c r="D13" s="189"/>
      <c r="E13" s="189"/>
      <c r="F13" s="189"/>
      <c r="G13" s="189"/>
      <c r="H13" s="189"/>
      <c r="I13" s="190"/>
      <c r="J13" s="191"/>
      <c r="K13" s="191"/>
      <c r="L13" s="191"/>
      <c r="M13" s="191"/>
      <c r="N13" s="191"/>
      <c r="O13" s="191"/>
      <c r="P13" s="192"/>
    </row>
    <row r="14" spans="2:16">
      <c r="B14" s="187"/>
      <c r="C14" s="189"/>
      <c r="D14" s="189"/>
      <c r="E14" s="189"/>
      <c r="F14" s="189"/>
      <c r="G14" s="189"/>
      <c r="H14" s="189"/>
      <c r="I14" s="190"/>
      <c r="J14" s="191"/>
      <c r="K14" s="191"/>
      <c r="L14" s="191"/>
      <c r="M14" s="191"/>
      <c r="N14" s="191"/>
      <c r="O14" s="191"/>
      <c r="P14" s="192"/>
    </row>
    <row r="15" spans="2:16">
      <c r="B15" s="187"/>
      <c r="C15" s="189"/>
      <c r="D15" s="189"/>
      <c r="E15" s="189"/>
      <c r="F15" s="189"/>
      <c r="G15" s="189"/>
      <c r="H15" s="189"/>
      <c r="I15" s="190"/>
      <c r="J15" s="191"/>
      <c r="K15" s="191"/>
      <c r="L15" s="191"/>
      <c r="M15" s="191"/>
      <c r="N15" s="191"/>
      <c r="O15" s="191"/>
      <c r="P15" s="192"/>
    </row>
  </sheetData>
  <mergeCells count="3">
    <mergeCell ref="B4:B5"/>
    <mergeCell ref="C4:I4"/>
    <mergeCell ref="J4:P4"/>
  </mergeCells>
  <conditionalFormatting sqref="B6:P15">
    <cfRule type="expression" dxfId="61" priority="1">
      <formula>$B6= "Italia"</formula>
    </cfRule>
    <cfRule type="expression" dxfId="60" priority="2">
      <formula>$B6 =#REF!</formula>
    </cfRule>
    <cfRule type="expression" dxfId="59" priority="10">
      <formula>$B6 &lt;&gt; ""</formula>
    </cfRule>
    <cfRule type="expression" dxfId="58" priority="11">
      <formula>$B6 = ""</formula>
    </cfRule>
  </conditionalFormatting>
  <conditionalFormatting sqref="C6:C15 E6:E15 G6:G15 I6:I15 K6:K15 M6:M15 O6:O15">
    <cfRule type="expression" dxfId="57" priority="3">
      <formula>$B6 &lt;&gt; ""</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dimension ref="B2:L15"/>
  <sheetViews>
    <sheetView zoomScaleNormal="100" workbookViewId="0">
      <selection activeCell="B2" sqref="B2:I2"/>
    </sheetView>
  </sheetViews>
  <sheetFormatPr defaultRowHeight="15"/>
  <cols>
    <col min="2" max="2" width="17" customWidth="1"/>
    <col min="12" max="12" width="19.140625" customWidth="1"/>
  </cols>
  <sheetData>
    <row r="2" spans="2:12" ht="30.75" customHeight="1">
      <c r="B2" s="294" t="s">
        <v>115</v>
      </c>
      <c r="C2" s="294"/>
      <c r="D2" s="294"/>
      <c r="E2" s="294"/>
      <c r="F2" s="294"/>
      <c r="G2" s="294"/>
      <c r="H2" s="294"/>
      <c r="I2" s="294"/>
      <c r="J2" s="201"/>
      <c r="K2" s="201"/>
      <c r="L2" s="201"/>
    </row>
    <row r="3" spans="2:12" ht="15" customHeight="1">
      <c r="B3" s="293" t="s">
        <v>116</v>
      </c>
      <c r="C3" s="293"/>
      <c r="D3" s="293"/>
      <c r="E3" s="293"/>
      <c r="F3" s="293"/>
      <c r="G3" s="293"/>
      <c r="H3" s="293"/>
      <c r="I3" s="293"/>
    </row>
    <row r="4" spans="2:12">
      <c r="B4" s="290" t="s">
        <v>3</v>
      </c>
      <c r="C4" s="292" t="s">
        <v>117</v>
      </c>
      <c r="D4" s="292"/>
      <c r="E4" s="292"/>
      <c r="F4" s="292"/>
      <c r="G4" s="292"/>
      <c r="H4" s="292"/>
      <c r="I4" s="292"/>
    </row>
    <row r="5" spans="2:12" ht="69" customHeight="1">
      <c r="B5" s="291"/>
      <c r="C5" s="43" t="s">
        <v>108</v>
      </c>
      <c r="D5" s="43" t="s">
        <v>109</v>
      </c>
      <c r="E5" s="43" t="s">
        <v>110</v>
      </c>
      <c r="F5" s="43" t="s">
        <v>111</v>
      </c>
      <c r="G5" s="43" t="s">
        <v>112</v>
      </c>
      <c r="H5" s="3" t="s">
        <v>118</v>
      </c>
      <c r="I5" s="44" t="s">
        <v>54</v>
      </c>
    </row>
    <row r="6" spans="2:12">
      <c r="B6" s="187" t="s">
        <v>11</v>
      </c>
      <c r="C6" s="188">
        <v>34.07</v>
      </c>
      <c r="D6" s="188">
        <v>2.75</v>
      </c>
      <c r="E6" s="188">
        <v>9.67</v>
      </c>
      <c r="F6" s="188">
        <v>47.69</v>
      </c>
      <c r="G6" s="188">
        <v>4.4000000000000004</v>
      </c>
      <c r="H6" s="188">
        <v>1.43</v>
      </c>
      <c r="I6" s="188">
        <v>100</v>
      </c>
    </row>
    <row r="7" spans="2:12">
      <c r="B7" s="187" t="s">
        <v>12</v>
      </c>
      <c r="C7" s="188">
        <v>17.920000000000002</v>
      </c>
      <c r="D7" s="188">
        <v>3.47</v>
      </c>
      <c r="E7" s="188">
        <v>13.87</v>
      </c>
      <c r="F7" s="188">
        <v>54.91</v>
      </c>
      <c r="G7" s="188">
        <v>9.25</v>
      </c>
      <c r="H7" s="188">
        <v>0.57999999999999996</v>
      </c>
      <c r="I7" s="188">
        <v>100</v>
      </c>
    </row>
    <row r="8" spans="2:12">
      <c r="B8" s="187" t="s">
        <v>13</v>
      </c>
      <c r="C8" s="188">
        <v>20.64</v>
      </c>
      <c r="D8" s="188">
        <v>2.67</v>
      </c>
      <c r="E8" s="188">
        <v>7.62</v>
      </c>
      <c r="F8" s="188">
        <v>58.72</v>
      </c>
      <c r="G8" s="188">
        <v>8.3000000000000007</v>
      </c>
      <c r="H8" s="188">
        <v>2.0499999999999998</v>
      </c>
      <c r="I8" s="188">
        <v>100</v>
      </c>
    </row>
    <row r="9" spans="2:12">
      <c r="B9" s="187" t="s">
        <v>14</v>
      </c>
      <c r="C9" s="188">
        <v>21.62</v>
      </c>
      <c r="D9" s="188">
        <v>2.25</v>
      </c>
      <c r="E9" s="188">
        <v>5.86</v>
      </c>
      <c r="F9" s="188">
        <v>55.86</v>
      </c>
      <c r="G9" s="188">
        <v>11.26</v>
      </c>
      <c r="H9" s="188">
        <v>3.15</v>
      </c>
      <c r="I9" s="188">
        <v>100</v>
      </c>
    </row>
    <row r="10" spans="2:12">
      <c r="B10" s="187" t="s">
        <v>15</v>
      </c>
      <c r="C10" s="188">
        <v>22.04</v>
      </c>
      <c r="D10" s="188">
        <v>3.31</v>
      </c>
      <c r="E10" s="188">
        <v>9.4</v>
      </c>
      <c r="F10" s="188">
        <v>54.37</v>
      </c>
      <c r="G10" s="188">
        <v>9.2799999999999994</v>
      </c>
      <c r="H10" s="188">
        <v>1.6</v>
      </c>
      <c r="I10" s="188">
        <v>100</v>
      </c>
    </row>
    <row r="11" spans="2:12">
      <c r="B11" s="187" t="s">
        <v>0</v>
      </c>
      <c r="C11" s="188">
        <v>22.61</v>
      </c>
      <c r="D11" s="188">
        <v>2.84</v>
      </c>
      <c r="E11" s="188">
        <v>8.3800000000000008</v>
      </c>
      <c r="F11" s="188">
        <v>56.16</v>
      </c>
      <c r="G11" s="188">
        <v>8.15</v>
      </c>
      <c r="H11" s="188">
        <v>1.86</v>
      </c>
      <c r="I11" s="188">
        <v>100</v>
      </c>
    </row>
    <row r="12" spans="2:12">
      <c r="B12" s="187" t="s">
        <v>16</v>
      </c>
      <c r="C12" s="188">
        <v>20.94</v>
      </c>
      <c r="D12" s="188">
        <v>5.22</v>
      </c>
      <c r="E12" s="188">
        <v>18.47</v>
      </c>
      <c r="F12" s="188">
        <v>46.76</v>
      </c>
      <c r="G12" s="188">
        <v>7.17</v>
      </c>
      <c r="H12" s="188">
        <v>1.43</v>
      </c>
      <c r="I12" s="188">
        <v>100</v>
      </c>
    </row>
    <row r="13" spans="2:12">
      <c r="B13" s="187"/>
      <c r="C13" s="188"/>
      <c r="D13" s="188"/>
      <c r="E13" s="188"/>
      <c r="F13" s="188"/>
      <c r="G13" s="188"/>
      <c r="H13" s="188"/>
      <c r="I13" s="188"/>
    </row>
    <row r="14" spans="2:12">
      <c r="B14" s="187"/>
      <c r="C14" s="188"/>
      <c r="D14" s="188"/>
      <c r="E14" s="188"/>
      <c r="F14" s="188"/>
      <c r="G14" s="188"/>
      <c r="H14" s="188"/>
      <c r="I14" s="188"/>
    </row>
    <row r="15" spans="2:12">
      <c r="B15" s="187"/>
      <c r="C15" s="188"/>
      <c r="D15" s="188"/>
      <c r="E15" s="188"/>
      <c r="F15" s="188"/>
      <c r="G15" s="188"/>
      <c r="H15" s="188"/>
      <c r="I15" s="188"/>
    </row>
  </sheetData>
  <sortState xmlns:xlrd2="http://schemas.microsoft.com/office/spreadsheetml/2017/richdata2" ref="N6:V8">
    <sortCondition ref="O6:O8"/>
  </sortState>
  <mergeCells count="4">
    <mergeCell ref="B4:B5"/>
    <mergeCell ref="C4:I4"/>
    <mergeCell ref="B3:I3"/>
    <mergeCell ref="B2:I2"/>
  </mergeCells>
  <conditionalFormatting sqref="B6:I15">
    <cfRule type="expression" dxfId="56" priority="1">
      <formula>$B6 ="Italia"</formula>
    </cfRule>
    <cfRule type="expression" dxfId="55" priority="2">
      <formula>$B6 =#REF!</formula>
    </cfRule>
    <cfRule type="expression" dxfId="54" priority="10">
      <formula>$B6 &lt;&gt; ""</formula>
    </cfRule>
    <cfRule type="expression" dxfId="53" priority="11">
      <formula>$B6 =""</formula>
    </cfRule>
  </conditionalFormatting>
  <conditionalFormatting sqref="C6:C15 E6:E15 G6:G15 I6:I15">
    <cfRule type="expression" dxfId="52" priority="3">
      <formula>$B6 &lt;&gt; ""</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dimension ref="B2:I14"/>
  <sheetViews>
    <sheetView workbookViewId="0">
      <selection activeCell="B2" sqref="B2"/>
    </sheetView>
  </sheetViews>
  <sheetFormatPr defaultRowHeight="15"/>
  <cols>
    <col min="2" max="2" width="14.85546875" customWidth="1"/>
  </cols>
  <sheetData>
    <row r="2" spans="2:9">
      <c r="B2" s="2" t="s">
        <v>119</v>
      </c>
    </row>
    <row r="3" spans="2:9">
      <c r="B3" s="295" t="s">
        <v>116</v>
      </c>
      <c r="C3" s="348"/>
      <c r="D3" s="348"/>
      <c r="E3" s="348"/>
      <c r="F3" s="348"/>
      <c r="G3" s="348"/>
      <c r="H3" s="348"/>
    </row>
    <row r="4" spans="2:9">
      <c r="B4" s="290" t="s">
        <v>3</v>
      </c>
      <c r="C4" s="292" t="s">
        <v>120</v>
      </c>
      <c r="D4" s="292"/>
      <c r="E4" s="292"/>
      <c r="F4" s="292"/>
      <c r="G4" s="292"/>
      <c r="H4" s="292"/>
      <c r="I4" s="292"/>
    </row>
    <row r="5" spans="2:9" ht="69" customHeight="1">
      <c r="B5" s="291"/>
      <c r="C5" s="43" t="s">
        <v>108</v>
      </c>
      <c r="D5" s="43" t="s">
        <v>109</v>
      </c>
      <c r="E5" s="43" t="s">
        <v>110</v>
      </c>
      <c r="F5" s="43" t="s">
        <v>111</v>
      </c>
      <c r="G5" s="43" t="s">
        <v>112</v>
      </c>
      <c r="H5" s="3" t="s">
        <v>113</v>
      </c>
      <c r="I5" s="44" t="s">
        <v>54</v>
      </c>
    </row>
    <row r="6" spans="2:9">
      <c r="B6" s="187" t="s">
        <v>11</v>
      </c>
      <c r="C6" s="188">
        <v>5.81</v>
      </c>
      <c r="D6" s="188">
        <v>1.08</v>
      </c>
      <c r="E6" s="188">
        <v>6.45</v>
      </c>
      <c r="F6" s="188">
        <v>68.819999999999993</v>
      </c>
      <c r="G6" s="188">
        <v>15.91</v>
      </c>
      <c r="H6" s="188">
        <v>1.94</v>
      </c>
      <c r="I6" s="188">
        <v>100</v>
      </c>
    </row>
    <row r="7" spans="2:9">
      <c r="B7" s="187" t="s">
        <v>12</v>
      </c>
      <c r="C7" s="188">
        <v>7.26</v>
      </c>
      <c r="D7" s="188" t="s">
        <v>41</v>
      </c>
      <c r="E7" s="188">
        <v>10.48</v>
      </c>
      <c r="F7" s="188">
        <v>52.42</v>
      </c>
      <c r="G7" s="188">
        <v>25</v>
      </c>
      <c r="H7" s="188">
        <v>4.84</v>
      </c>
      <c r="I7" s="188">
        <v>100</v>
      </c>
    </row>
    <row r="8" spans="2:9">
      <c r="B8" s="187" t="s">
        <v>13</v>
      </c>
      <c r="C8" s="188">
        <v>4.5599999999999996</v>
      </c>
      <c r="D8" s="188">
        <v>1.1100000000000001</v>
      </c>
      <c r="E8" s="188">
        <v>4.1900000000000004</v>
      </c>
      <c r="F8" s="188">
        <v>67.319999999999993</v>
      </c>
      <c r="G8" s="188">
        <v>21.7</v>
      </c>
      <c r="H8" s="188">
        <v>1.1100000000000001</v>
      </c>
      <c r="I8" s="188">
        <v>100</v>
      </c>
    </row>
    <row r="9" spans="2:9">
      <c r="B9" s="187" t="s">
        <v>14</v>
      </c>
      <c r="C9" s="188">
        <v>10.25</v>
      </c>
      <c r="D9" s="188">
        <v>0.41</v>
      </c>
      <c r="E9" s="188">
        <v>5.33</v>
      </c>
      <c r="F9" s="188">
        <v>52.46</v>
      </c>
      <c r="G9" s="188">
        <v>25.82</v>
      </c>
      <c r="H9" s="188">
        <v>5.74</v>
      </c>
      <c r="I9" s="188">
        <v>100</v>
      </c>
    </row>
    <row r="10" spans="2:9">
      <c r="B10" s="187" t="s">
        <v>15</v>
      </c>
      <c r="C10" s="188">
        <v>7.18</v>
      </c>
      <c r="D10" s="188">
        <v>1.71</v>
      </c>
      <c r="E10" s="188">
        <v>4.78</v>
      </c>
      <c r="F10" s="188">
        <v>56.26</v>
      </c>
      <c r="G10" s="188">
        <v>27.11</v>
      </c>
      <c r="H10" s="188">
        <v>2.96</v>
      </c>
      <c r="I10" s="188">
        <v>100</v>
      </c>
    </row>
    <row r="11" spans="2:9">
      <c r="B11" s="187" t="s">
        <v>0</v>
      </c>
      <c r="C11" s="188">
        <v>6.38</v>
      </c>
      <c r="D11" s="188">
        <v>1.19</v>
      </c>
      <c r="E11" s="188">
        <v>5.23</v>
      </c>
      <c r="F11" s="188">
        <v>61.58</v>
      </c>
      <c r="G11" s="188">
        <v>23.08</v>
      </c>
      <c r="H11" s="188">
        <v>2.54</v>
      </c>
      <c r="I11" s="188">
        <v>100</v>
      </c>
    </row>
    <row r="12" spans="2:9">
      <c r="B12" s="187" t="s">
        <v>16</v>
      </c>
      <c r="C12" s="188">
        <v>7.08</v>
      </c>
      <c r="D12" s="188">
        <v>2.95</v>
      </c>
      <c r="E12" s="188">
        <v>7.74</v>
      </c>
      <c r="F12" s="188">
        <v>57.34</v>
      </c>
      <c r="G12" s="188">
        <v>22.32</v>
      </c>
      <c r="H12" s="188">
        <v>2.58</v>
      </c>
      <c r="I12" s="188">
        <v>100</v>
      </c>
    </row>
    <row r="13" spans="2:9">
      <c r="B13" s="187"/>
      <c r="C13" s="188"/>
      <c r="D13" s="188"/>
      <c r="E13" s="188"/>
      <c r="F13" s="188"/>
      <c r="G13" s="188"/>
      <c r="H13" s="188"/>
      <c r="I13" s="188"/>
    </row>
    <row r="14" spans="2:9">
      <c r="B14" s="187"/>
      <c r="C14" s="188"/>
      <c r="D14" s="188"/>
      <c r="E14" s="188"/>
      <c r="F14" s="188"/>
      <c r="G14" s="188"/>
      <c r="H14" s="188"/>
      <c r="I14" s="188"/>
    </row>
  </sheetData>
  <mergeCells count="3">
    <mergeCell ref="B3:H3"/>
    <mergeCell ref="B4:B5"/>
    <mergeCell ref="C4:I4"/>
  </mergeCells>
  <conditionalFormatting sqref="B6:I14">
    <cfRule type="expression" dxfId="51" priority="1">
      <formula>$B6=#REF!</formula>
    </cfRule>
    <cfRule type="expression" dxfId="50" priority="2">
      <formula>$B6="Italia"</formula>
    </cfRule>
    <cfRule type="expression" dxfId="49" priority="7">
      <formula>$B6&lt;&gt;""</formula>
    </cfRule>
    <cfRule type="expression" dxfId="48" priority="8">
      <formula>$B6=""</formula>
    </cfRule>
  </conditionalFormatting>
  <conditionalFormatting sqref="C6:C14 E6:E14 G6:G14 I6:I14">
    <cfRule type="expression" dxfId="47" priority="6">
      <formula>$B6&lt;&gt;""</formula>
    </cfRule>
  </conditionalFormatting>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dimension ref="B2:H18"/>
  <sheetViews>
    <sheetView workbookViewId="0">
      <selection activeCell="B2" sqref="B2"/>
    </sheetView>
  </sheetViews>
  <sheetFormatPr defaultRowHeight="15"/>
  <sheetData>
    <row r="2" spans="2:8">
      <c r="B2" s="58" t="s">
        <v>121</v>
      </c>
      <c r="C2" s="56"/>
      <c r="D2" s="56"/>
      <c r="E2" s="56"/>
      <c r="F2" s="57"/>
      <c r="G2" s="57"/>
      <c r="H2" s="57"/>
    </row>
    <row r="3" spans="2:8">
      <c r="B3" s="295" t="s">
        <v>122</v>
      </c>
      <c r="C3" s="348"/>
      <c r="D3" s="348"/>
      <c r="E3" s="348"/>
      <c r="F3" s="348"/>
      <c r="G3" s="348"/>
      <c r="H3" s="348"/>
    </row>
    <row r="4" spans="2:8">
      <c r="B4" s="296" t="s">
        <v>123</v>
      </c>
      <c r="C4" s="298" t="s">
        <v>48</v>
      </c>
      <c r="D4" s="298"/>
      <c r="E4" s="298"/>
      <c r="F4" s="299" t="s">
        <v>49</v>
      </c>
      <c r="G4" s="299"/>
      <c r="H4" s="299"/>
    </row>
    <row r="5" spans="2:8">
      <c r="B5" s="297"/>
      <c r="C5" s="46" t="s">
        <v>8</v>
      </c>
      <c r="D5" s="46" t="s">
        <v>9</v>
      </c>
      <c r="E5" s="46" t="s">
        <v>10</v>
      </c>
      <c r="F5" s="46" t="s">
        <v>8</v>
      </c>
      <c r="G5" s="46" t="s">
        <v>9</v>
      </c>
      <c r="H5" s="46" t="s">
        <v>10</v>
      </c>
    </row>
    <row r="6" spans="2:8">
      <c r="B6" s="47" t="s">
        <v>124</v>
      </c>
      <c r="C6" s="48">
        <v>620</v>
      </c>
      <c r="D6" s="49">
        <v>18</v>
      </c>
      <c r="E6" s="48">
        <v>862</v>
      </c>
      <c r="F6" s="50">
        <v>6.3129999999999997</v>
      </c>
      <c r="G6" s="51">
        <v>7.8947000000000003</v>
      </c>
      <c r="H6" s="50">
        <v>6.1562999999999999</v>
      </c>
    </row>
    <row r="7" spans="2:8">
      <c r="B7" s="47" t="s">
        <v>125</v>
      </c>
      <c r="C7" s="48">
        <v>682</v>
      </c>
      <c r="D7" s="49">
        <v>16</v>
      </c>
      <c r="E7" s="48">
        <v>966</v>
      </c>
      <c r="F7" s="50">
        <v>6.9443000000000001</v>
      </c>
      <c r="G7" s="51">
        <v>7.0175000000000001</v>
      </c>
      <c r="H7" s="50">
        <v>6.899</v>
      </c>
    </row>
    <row r="8" spans="2:8">
      <c r="B8" s="47" t="s">
        <v>126</v>
      </c>
      <c r="C8" s="48">
        <v>708</v>
      </c>
      <c r="D8" s="49">
        <v>21</v>
      </c>
      <c r="E8" s="48">
        <v>1029</v>
      </c>
      <c r="F8" s="50">
        <v>7.2089999999999996</v>
      </c>
      <c r="G8" s="51">
        <v>9.2104999999999997</v>
      </c>
      <c r="H8" s="50">
        <v>7.3490000000000002</v>
      </c>
    </row>
    <row r="9" spans="2:8">
      <c r="B9" s="47" t="s">
        <v>127</v>
      </c>
      <c r="C9" s="48">
        <v>796</v>
      </c>
      <c r="D9" s="49">
        <v>9</v>
      </c>
      <c r="E9" s="48">
        <v>1160</v>
      </c>
      <c r="F9" s="50">
        <v>8.1051000000000002</v>
      </c>
      <c r="G9" s="51">
        <v>3.9474</v>
      </c>
      <c r="H9" s="50">
        <v>8.2844999999999995</v>
      </c>
    </row>
    <row r="10" spans="2:8">
      <c r="B10" s="47" t="s">
        <v>128</v>
      </c>
      <c r="C10" s="48">
        <v>971</v>
      </c>
      <c r="D10" s="49">
        <v>18</v>
      </c>
      <c r="E10" s="48">
        <v>1393</v>
      </c>
      <c r="F10" s="50">
        <v>9.8870000000000005</v>
      </c>
      <c r="G10" s="51">
        <v>7.8947000000000003</v>
      </c>
      <c r="H10" s="50">
        <v>9.9486000000000008</v>
      </c>
    </row>
    <row r="11" spans="2:8">
      <c r="B11" s="47" t="s">
        <v>129</v>
      </c>
      <c r="C11" s="48">
        <v>1010</v>
      </c>
      <c r="D11" s="49">
        <v>23</v>
      </c>
      <c r="E11" s="48">
        <v>1405</v>
      </c>
      <c r="F11" s="50">
        <v>10.2841</v>
      </c>
      <c r="G11" s="51">
        <v>10.0877</v>
      </c>
      <c r="H11" s="50">
        <v>10.0343</v>
      </c>
    </row>
    <row r="12" spans="2:8">
      <c r="B12" s="47" t="s">
        <v>130</v>
      </c>
      <c r="C12" s="48">
        <v>954</v>
      </c>
      <c r="D12" s="49">
        <v>17</v>
      </c>
      <c r="E12" s="48">
        <v>1351</v>
      </c>
      <c r="F12" s="50">
        <v>9.7139000000000006</v>
      </c>
      <c r="G12" s="51">
        <v>7.4561000000000002</v>
      </c>
      <c r="H12" s="50">
        <v>9.6486000000000001</v>
      </c>
    </row>
    <row r="13" spans="2:8">
      <c r="B13" s="47" t="s">
        <v>131</v>
      </c>
      <c r="C13" s="48">
        <v>827</v>
      </c>
      <c r="D13" s="49">
        <v>26</v>
      </c>
      <c r="E13" s="48">
        <v>1224</v>
      </c>
      <c r="F13" s="50">
        <v>8.4207000000000001</v>
      </c>
      <c r="G13" s="51">
        <v>11.403499999999999</v>
      </c>
      <c r="H13" s="50">
        <v>8.7416</v>
      </c>
    </row>
    <row r="14" spans="2:8">
      <c r="B14" s="47" t="s">
        <v>132</v>
      </c>
      <c r="C14" s="48">
        <v>849</v>
      </c>
      <c r="D14" s="49">
        <v>17</v>
      </c>
      <c r="E14" s="48">
        <v>1209</v>
      </c>
      <c r="F14" s="50">
        <v>8.6447000000000003</v>
      </c>
      <c r="G14" s="51">
        <v>7.4561000000000002</v>
      </c>
      <c r="H14" s="50">
        <v>8.6344999999999992</v>
      </c>
    </row>
    <row r="15" spans="2:8">
      <c r="B15" s="47" t="s">
        <v>133</v>
      </c>
      <c r="C15" s="48">
        <v>918</v>
      </c>
      <c r="D15" s="49">
        <v>23</v>
      </c>
      <c r="E15" s="48">
        <v>1282</v>
      </c>
      <c r="F15" s="50">
        <v>9.3473000000000006</v>
      </c>
      <c r="G15" s="51">
        <v>10.0877</v>
      </c>
      <c r="H15" s="50">
        <v>9.1557999999999993</v>
      </c>
    </row>
    <row r="16" spans="2:8">
      <c r="B16" s="47" t="s">
        <v>134</v>
      </c>
      <c r="C16" s="48">
        <v>736</v>
      </c>
      <c r="D16" s="49">
        <v>14</v>
      </c>
      <c r="E16" s="48">
        <v>1017</v>
      </c>
      <c r="F16" s="50">
        <v>7.4941000000000004</v>
      </c>
      <c r="G16" s="51">
        <v>6.1403999999999996</v>
      </c>
      <c r="H16" s="50">
        <v>7.2632000000000003</v>
      </c>
    </row>
    <row r="17" spans="2:8">
      <c r="B17" s="47" t="s">
        <v>135</v>
      </c>
      <c r="C17" s="48">
        <v>750</v>
      </c>
      <c r="D17" s="52">
        <v>26</v>
      </c>
      <c r="E17" s="53">
        <v>1104</v>
      </c>
      <c r="F17" s="54">
        <v>7.6367000000000003</v>
      </c>
      <c r="G17" s="55">
        <v>11.403499999999999</v>
      </c>
      <c r="H17" s="54">
        <v>7.8845999999999998</v>
      </c>
    </row>
    <row r="18" spans="2:8">
      <c r="B18" s="216" t="s">
        <v>54</v>
      </c>
      <c r="C18" s="217">
        <v>9821</v>
      </c>
      <c r="D18" s="217">
        <v>228</v>
      </c>
      <c r="E18" s="217">
        <v>14002</v>
      </c>
      <c r="F18" s="218">
        <v>100</v>
      </c>
      <c r="G18" s="218">
        <v>100</v>
      </c>
      <c r="H18" s="21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dimension ref="B2:H13"/>
  <sheetViews>
    <sheetView workbookViewId="0">
      <selection activeCell="B2" sqref="B2"/>
    </sheetView>
  </sheetViews>
  <sheetFormatPr defaultRowHeight="15"/>
  <sheetData>
    <row r="2" spans="2:8">
      <c r="B2" s="58" t="s">
        <v>136</v>
      </c>
      <c r="C2" s="56"/>
      <c r="D2" s="56"/>
      <c r="E2" s="56"/>
      <c r="F2" s="57"/>
      <c r="G2" s="57"/>
      <c r="H2" s="57"/>
    </row>
    <row r="3" spans="2:8">
      <c r="B3" s="295" t="s">
        <v>122</v>
      </c>
      <c r="C3" s="348"/>
      <c r="D3" s="348"/>
      <c r="E3" s="348"/>
      <c r="F3" s="348"/>
      <c r="G3" s="348"/>
      <c r="H3" s="348"/>
    </row>
    <row r="4" spans="2:8" ht="19.5" customHeight="1">
      <c r="B4" s="300" t="s">
        <v>137</v>
      </c>
      <c r="C4" s="302" t="s">
        <v>48</v>
      </c>
      <c r="D4" s="302"/>
      <c r="E4" s="302"/>
      <c r="F4" s="303" t="s">
        <v>49</v>
      </c>
      <c r="G4" s="303"/>
      <c r="H4" s="303"/>
    </row>
    <row r="5" spans="2:8" ht="20.25" customHeight="1">
      <c r="B5" s="301"/>
      <c r="C5" s="43" t="s">
        <v>8</v>
      </c>
      <c r="D5" s="43" t="s">
        <v>9</v>
      </c>
      <c r="E5" s="43" t="s">
        <v>10</v>
      </c>
      <c r="F5" s="43" t="s">
        <v>8</v>
      </c>
      <c r="G5" s="43" t="s">
        <v>9</v>
      </c>
      <c r="H5" s="43" t="s">
        <v>10</v>
      </c>
    </row>
    <row r="6" spans="2:8">
      <c r="B6" s="59" t="s">
        <v>138</v>
      </c>
      <c r="C6" s="35">
        <v>1440</v>
      </c>
      <c r="D6" s="12">
        <v>31</v>
      </c>
      <c r="E6" s="28">
        <v>2071</v>
      </c>
      <c r="F6" s="14">
        <v>14.6625</v>
      </c>
      <c r="G6" s="81">
        <v>13.596500000000001</v>
      </c>
      <c r="H6" s="29">
        <v>14.790699999999999</v>
      </c>
    </row>
    <row r="7" spans="2:8">
      <c r="B7" s="59" t="s">
        <v>139</v>
      </c>
      <c r="C7" s="35">
        <v>1369</v>
      </c>
      <c r="D7" s="12">
        <v>26</v>
      </c>
      <c r="E7" s="28">
        <v>1880</v>
      </c>
      <c r="F7" s="14">
        <v>13.939500000000001</v>
      </c>
      <c r="G7" s="81">
        <v>11.403499999999999</v>
      </c>
      <c r="H7" s="29">
        <v>13.4267</v>
      </c>
    </row>
    <row r="8" spans="2:8">
      <c r="B8" s="59" t="s">
        <v>140</v>
      </c>
      <c r="C8" s="35">
        <v>1457</v>
      </c>
      <c r="D8" s="12">
        <v>31</v>
      </c>
      <c r="E8" s="28">
        <v>2008</v>
      </c>
      <c r="F8" s="14">
        <v>14.835599999999999</v>
      </c>
      <c r="G8" s="81">
        <v>13.596500000000001</v>
      </c>
      <c r="H8" s="29">
        <v>14.3408</v>
      </c>
    </row>
    <row r="9" spans="2:8">
      <c r="B9" s="59" t="s">
        <v>141</v>
      </c>
      <c r="C9" s="35">
        <v>1383</v>
      </c>
      <c r="D9" s="12">
        <v>27</v>
      </c>
      <c r="E9" s="28">
        <v>1910</v>
      </c>
      <c r="F9" s="14">
        <v>14.082100000000001</v>
      </c>
      <c r="G9" s="81">
        <v>11.8421</v>
      </c>
      <c r="H9" s="29">
        <v>13.6409</v>
      </c>
    </row>
    <row r="10" spans="2:8">
      <c r="B10" s="59" t="s">
        <v>142</v>
      </c>
      <c r="C10" s="35">
        <v>1478</v>
      </c>
      <c r="D10" s="12">
        <v>41</v>
      </c>
      <c r="E10" s="28">
        <v>2045</v>
      </c>
      <c r="F10" s="14">
        <v>15.0494</v>
      </c>
      <c r="G10" s="81">
        <v>17.982500000000002</v>
      </c>
      <c r="H10" s="29">
        <v>14.6051</v>
      </c>
    </row>
    <row r="11" spans="2:8">
      <c r="B11" s="59" t="s">
        <v>143</v>
      </c>
      <c r="C11" s="35">
        <v>1446</v>
      </c>
      <c r="D11" s="12">
        <v>33</v>
      </c>
      <c r="E11" s="28">
        <v>2084</v>
      </c>
      <c r="F11" s="14">
        <v>14.723599999999999</v>
      </c>
      <c r="G11" s="81">
        <v>14.473699999999999</v>
      </c>
      <c r="H11" s="29">
        <v>14.883599999999999</v>
      </c>
    </row>
    <row r="12" spans="2:8">
      <c r="B12" s="59" t="s">
        <v>144</v>
      </c>
      <c r="C12" s="35">
        <v>1248</v>
      </c>
      <c r="D12" s="12">
        <v>39</v>
      </c>
      <c r="E12" s="28">
        <v>2004</v>
      </c>
      <c r="F12" s="14">
        <v>12.7075</v>
      </c>
      <c r="G12" s="81">
        <v>17.1053</v>
      </c>
      <c r="H12" s="29">
        <v>14.312200000000001</v>
      </c>
    </row>
    <row r="13" spans="2:8">
      <c r="B13" s="25" t="s">
        <v>54</v>
      </c>
      <c r="C13" s="30">
        <v>9821</v>
      </c>
      <c r="D13" s="60">
        <v>228</v>
      </c>
      <c r="E13" s="30">
        <v>14002</v>
      </c>
      <c r="F13" s="41">
        <v>100</v>
      </c>
      <c r="G13" s="31">
        <v>100</v>
      </c>
      <c r="H13" s="31">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dimension ref="B2:H32"/>
  <sheetViews>
    <sheetView workbookViewId="0">
      <selection activeCell="B2" sqref="B2"/>
    </sheetView>
  </sheetViews>
  <sheetFormatPr defaultRowHeight="15"/>
  <cols>
    <col min="1" max="1" width="13.7109375" customWidth="1"/>
    <col min="2" max="2" width="12.140625" bestFit="1" customWidth="1"/>
    <col min="6" max="6" width="9.140625" style="127"/>
  </cols>
  <sheetData>
    <row r="2" spans="2:8">
      <c r="B2" s="2" t="s">
        <v>145</v>
      </c>
      <c r="C2" s="56"/>
      <c r="D2" s="56"/>
      <c r="E2" s="56"/>
      <c r="F2" s="133"/>
      <c r="G2" s="57"/>
      <c r="H2" s="57"/>
    </row>
    <row r="3" spans="2:8">
      <c r="B3" s="26" t="s">
        <v>146</v>
      </c>
      <c r="C3" s="26"/>
      <c r="D3" s="26"/>
      <c r="E3" s="26"/>
      <c r="F3" s="134"/>
      <c r="G3" s="26"/>
      <c r="H3" s="26"/>
    </row>
    <row r="4" spans="2:8" ht="27">
      <c r="B4" s="71" t="s">
        <v>147</v>
      </c>
      <c r="C4" s="72" t="s">
        <v>8</v>
      </c>
      <c r="D4" s="72" t="s">
        <v>9</v>
      </c>
      <c r="E4" s="72" t="s">
        <v>10</v>
      </c>
      <c r="F4" s="73" t="s">
        <v>93</v>
      </c>
      <c r="G4" s="73" t="s">
        <v>94</v>
      </c>
      <c r="H4" s="74"/>
    </row>
    <row r="5" spans="2:8">
      <c r="B5" s="75">
        <v>1</v>
      </c>
      <c r="C5" s="76">
        <v>290</v>
      </c>
      <c r="D5" s="78">
        <v>11</v>
      </c>
      <c r="E5" s="76">
        <v>464</v>
      </c>
      <c r="F5" s="79">
        <v>3.79</v>
      </c>
      <c r="G5" s="77">
        <v>160</v>
      </c>
      <c r="H5" s="74"/>
    </row>
    <row r="6" spans="2:8">
      <c r="B6" s="75">
        <v>2</v>
      </c>
      <c r="C6" s="76">
        <v>219</v>
      </c>
      <c r="D6" s="78">
        <v>10</v>
      </c>
      <c r="E6" s="76">
        <v>390</v>
      </c>
      <c r="F6" s="4">
        <v>4.57</v>
      </c>
      <c r="G6" s="77">
        <v>178.08</v>
      </c>
      <c r="H6" s="74"/>
    </row>
    <row r="7" spans="2:8">
      <c r="B7" s="75">
        <v>3</v>
      </c>
      <c r="C7" s="76">
        <v>149</v>
      </c>
      <c r="D7" s="78">
        <v>4</v>
      </c>
      <c r="E7" s="76">
        <v>226</v>
      </c>
      <c r="F7" s="4">
        <v>2.68</v>
      </c>
      <c r="G7" s="77">
        <v>151.68</v>
      </c>
      <c r="H7" s="74"/>
    </row>
    <row r="8" spans="2:8">
      <c r="B8" s="75">
        <v>4</v>
      </c>
      <c r="C8" s="76">
        <v>121</v>
      </c>
      <c r="D8" s="78">
        <v>4</v>
      </c>
      <c r="E8" s="76">
        <v>187</v>
      </c>
      <c r="F8" s="4">
        <v>3.31</v>
      </c>
      <c r="G8" s="77">
        <v>154.55000000000001</v>
      </c>
      <c r="H8" s="74"/>
    </row>
    <row r="9" spans="2:8">
      <c r="B9" s="75">
        <v>5</v>
      </c>
      <c r="C9" s="76">
        <v>113</v>
      </c>
      <c r="D9" s="78">
        <v>4</v>
      </c>
      <c r="E9" s="76">
        <v>191</v>
      </c>
      <c r="F9" s="4">
        <v>3.54</v>
      </c>
      <c r="G9" s="77">
        <v>169.03</v>
      </c>
      <c r="H9" s="74"/>
    </row>
    <row r="10" spans="2:8">
      <c r="B10" s="75">
        <v>6</v>
      </c>
      <c r="C10" s="76">
        <v>124</v>
      </c>
      <c r="D10" s="78">
        <v>9</v>
      </c>
      <c r="E10" s="76">
        <v>184</v>
      </c>
      <c r="F10" s="79">
        <v>7.26</v>
      </c>
      <c r="G10" s="77">
        <v>148.38999999999999</v>
      </c>
      <c r="H10" s="74"/>
    </row>
    <row r="11" spans="2:8">
      <c r="B11" s="75">
        <v>7</v>
      </c>
      <c r="C11" s="76">
        <v>141</v>
      </c>
      <c r="D11" s="78">
        <v>6</v>
      </c>
      <c r="E11" s="76">
        <v>199</v>
      </c>
      <c r="F11" s="79">
        <v>4.26</v>
      </c>
      <c r="G11" s="77">
        <v>141.13</v>
      </c>
      <c r="H11" s="74"/>
    </row>
    <row r="12" spans="2:8">
      <c r="B12" s="75">
        <v>8</v>
      </c>
      <c r="C12" s="76">
        <v>388</v>
      </c>
      <c r="D12" s="78">
        <v>9</v>
      </c>
      <c r="E12" s="76">
        <v>527</v>
      </c>
      <c r="F12" s="79">
        <v>2.3199999999999998</v>
      </c>
      <c r="G12" s="77">
        <v>135.82</v>
      </c>
      <c r="H12" s="74"/>
    </row>
    <row r="13" spans="2:8">
      <c r="B13" s="75">
        <v>9</v>
      </c>
      <c r="C13" s="76">
        <v>558</v>
      </c>
      <c r="D13" s="78">
        <v>6</v>
      </c>
      <c r="E13" s="76">
        <v>719</v>
      </c>
      <c r="F13" s="4">
        <v>1.08</v>
      </c>
      <c r="G13" s="77">
        <v>128.85</v>
      </c>
      <c r="H13" s="74"/>
    </row>
    <row r="14" spans="2:8">
      <c r="B14" s="75">
        <v>10</v>
      </c>
      <c r="C14" s="76">
        <v>528</v>
      </c>
      <c r="D14" s="78">
        <v>14</v>
      </c>
      <c r="E14" s="76">
        <v>668</v>
      </c>
      <c r="F14" s="79">
        <v>2.65</v>
      </c>
      <c r="G14" s="77">
        <v>126.52</v>
      </c>
      <c r="H14" s="74"/>
    </row>
    <row r="15" spans="2:8">
      <c r="B15" s="75">
        <v>11</v>
      </c>
      <c r="C15" s="76">
        <v>535</v>
      </c>
      <c r="D15" s="78">
        <v>13</v>
      </c>
      <c r="E15" s="76">
        <v>686</v>
      </c>
      <c r="F15" s="79">
        <v>2.4300000000000002</v>
      </c>
      <c r="G15" s="77">
        <v>128.22</v>
      </c>
      <c r="H15" s="74"/>
    </row>
    <row r="16" spans="2:8">
      <c r="B16" s="75">
        <v>12</v>
      </c>
      <c r="C16" s="76">
        <v>582</v>
      </c>
      <c r="D16" s="78">
        <v>10</v>
      </c>
      <c r="E16" s="76">
        <v>784</v>
      </c>
      <c r="F16" s="79">
        <v>1.72</v>
      </c>
      <c r="G16" s="77">
        <v>134.71</v>
      </c>
      <c r="H16" s="74"/>
    </row>
    <row r="17" spans="2:8">
      <c r="B17" s="75">
        <v>13</v>
      </c>
      <c r="C17" s="76">
        <v>649</v>
      </c>
      <c r="D17" s="78">
        <v>12</v>
      </c>
      <c r="E17" s="76">
        <v>839</v>
      </c>
      <c r="F17" s="79">
        <v>1.85</v>
      </c>
      <c r="G17" s="77">
        <v>129.28</v>
      </c>
      <c r="H17" s="74"/>
    </row>
    <row r="18" spans="2:8">
      <c r="B18" s="75">
        <v>14</v>
      </c>
      <c r="C18" s="76">
        <v>577</v>
      </c>
      <c r="D18" s="78">
        <v>12</v>
      </c>
      <c r="E18" s="76">
        <v>800</v>
      </c>
      <c r="F18" s="79">
        <v>2.08</v>
      </c>
      <c r="G18" s="77">
        <v>138.65</v>
      </c>
      <c r="H18" s="74"/>
    </row>
    <row r="19" spans="2:8">
      <c r="B19" s="75">
        <v>15</v>
      </c>
      <c r="C19" s="76">
        <v>551</v>
      </c>
      <c r="D19" s="78">
        <v>10</v>
      </c>
      <c r="E19" s="76">
        <v>753</v>
      </c>
      <c r="F19" s="79">
        <v>1.81</v>
      </c>
      <c r="G19" s="77">
        <v>136.66</v>
      </c>
      <c r="H19" s="74"/>
    </row>
    <row r="20" spans="2:8">
      <c r="B20" s="75">
        <v>16</v>
      </c>
      <c r="C20" s="76">
        <v>500</v>
      </c>
      <c r="D20" s="78">
        <v>10</v>
      </c>
      <c r="E20" s="76">
        <v>694</v>
      </c>
      <c r="F20" s="79">
        <v>2</v>
      </c>
      <c r="G20" s="77">
        <v>138.80000000000001</v>
      </c>
      <c r="H20" s="74"/>
    </row>
    <row r="21" spans="2:8">
      <c r="B21" s="75">
        <v>17</v>
      </c>
      <c r="C21" s="76">
        <v>626</v>
      </c>
      <c r="D21" s="78">
        <v>13</v>
      </c>
      <c r="E21" s="76">
        <v>926</v>
      </c>
      <c r="F21" s="79">
        <v>2.08</v>
      </c>
      <c r="G21" s="77">
        <v>147.91999999999999</v>
      </c>
      <c r="H21" s="74"/>
    </row>
    <row r="22" spans="2:8">
      <c r="B22" s="75">
        <v>18</v>
      </c>
      <c r="C22" s="76">
        <v>673</v>
      </c>
      <c r="D22" s="78">
        <v>12</v>
      </c>
      <c r="E22" s="76">
        <v>979</v>
      </c>
      <c r="F22" s="79">
        <v>1.78</v>
      </c>
      <c r="G22" s="77">
        <v>145.47</v>
      </c>
      <c r="H22" s="74"/>
    </row>
    <row r="23" spans="2:8">
      <c r="B23" s="75">
        <v>19</v>
      </c>
      <c r="C23" s="76">
        <v>679</v>
      </c>
      <c r="D23" s="78">
        <v>23</v>
      </c>
      <c r="E23" s="76">
        <v>977</v>
      </c>
      <c r="F23" s="79">
        <v>3.39</v>
      </c>
      <c r="G23" s="77">
        <v>143.88999999999999</v>
      </c>
      <c r="H23" s="74"/>
    </row>
    <row r="24" spans="2:8">
      <c r="B24" s="75">
        <v>20</v>
      </c>
      <c r="C24" s="76">
        <v>555</v>
      </c>
      <c r="D24" s="78">
        <v>10</v>
      </c>
      <c r="E24" s="76">
        <v>785</v>
      </c>
      <c r="F24" s="79">
        <v>1.8</v>
      </c>
      <c r="G24" s="77">
        <v>141.44</v>
      </c>
      <c r="H24" s="74"/>
    </row>
    <row r="25" spans="2:8">
      <c r="B25" s="75">
        <v>21</v>
      </c>
      <c r="C25" s="76">
        <v>447</v>
      </c>
      <c r="D25" s="78">
        <v>5</v>
      </c>
      <c r="E25" s="76">
        <v>679</v>
      </c>
      <c r="F25" s="4">
        <v>1.1200000000000001</v>
      </c>
      <c r="G25" s="77">
        <v>151.9</v>
      </c>
      <c r="H25" s="74"/>
    </row>
    <row r="26" spans="2:8">
      <c r="B26" s="75">
        <v>22</v>
      </c>
      <c r="C26" s="76">
        <v>319</v>
      </c>
      <c r="D26" s="78">
        <v>5</v>
      </c>
      <c r="E26" s="76">
        <v>512</v>
      </c>
      <c r="F26" s="4">
        <v>1.57</v>
      </c>
      <c r="G26" s="77">
        <v>160.5</v>
      </c>
      <c r="H26" s="74"/>
    </row>
    <row r="27" spans="2:8">
      <c r="B27" s="63">
        <v>23</v>
      </c>
      <c r="C27" s="76">
        <v>249</v>
      </c>
      <c r="D27" s="37">
        <v>9</v>
      </c>
      <c r="E27" s="80">
        <v>407</v>
      </c>
      <c r="F27" s="14">
        <v>3.61</v>
      </c>
      <c r="G27" s="81">
        <v>163.44999999999999</v>
      </c>
      <c r="H27" s="74"/>
    </row>
    <row r="28" spans="2:8">
      <c r="B28" s="63">
        <v>24</v>
      </c>
      <c r="C28" s="76">
        <v>247</v>
      </c>
      <c r="D28" s="78">
        <v>7</v>
      </c>
      <c r="E28" s="80">
        <v>425</v>
      </c>
      <c r="F28" s="4">
        <v>2.83</v>
      </c>
      <c r="G28" s="81">
        <v>172.06</v>
      </c>
      <c r="H28" s="74"/>
    </row>
    <row r="29" spans="2:8">
      <c r="B29" s="63" t="s">
        <v>148</v>
      </c>
      <c r="C29" s="76">
        <v>1</v>
      </c>
      <c r="D29" s="78">
        <v>0</v>
      </c>
      <c r="E29" s="80">
        <v>1</v>
      </c>
      <c r="F29" s="4">
        <v>0</v>
      </c>
      <c r="G29" s="81">
        <v>100</v>
      </c>
      <c r="H29" s="74"/>
    </row>
    <row r="30" spans="2:8">
      <c r="B30" s="88" t="s">
        <v>54</v>
      </c>
      <c r="C30" s="82">
        <v>9821</v>
      </c>
      <c r="D30" s="22">
        <v>228</v>
      </c>
      <c r="E30" s="82">
        <v>14002</v>
      </c>
      <c r="F30" s="45">
        <v>2.3199999999999998</v>
      </c>
      <c r="G30" s="83">
        <v>142.57</v>
      </c>
      <c r="H30" s="74"/>
    </row>
    <row r="31" spans="2:8" ht="28.5" customHeight="1">
      <c r="B31" s="304" t="s">
        <v>29</v>
      </c>
      <c r="C31" s="305"/>
      <c r="D31" s="305"/>
      <c r="E31" s="305"/>
      <c r="F31" s="305"/>
      <c r="G31" s="305"/>
      <c r="H31" s="84"/>
    </row>
    <row r="32" spans="2:8" ht="23.25" customHeight="1">
      <c r="B32" s="306" t="s">
        <v>97</v>
      </c>
      <c r="C32" s="306"/>
      <c r="D32" s="306"/>
      <c r="E32" s="306"/>
      <c r="F32" s="306"/>
      <c r="G32" s="306"/>
      <c r="H32" s="85"/>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dimension ref="B2:S14"/>
  <sheetViews>
    <sheetView zoomScaleNormal="100" workbookViewId="0">
      <selection activeCell="B2" sqref="B2"/>
    </sheetView>
  </sheetViews>
  <sheetFormatPr defaultRowHeight="15"/>
  <cols>
    <col min="2" max="2" width="11.42578125" bestFit="1" customWidth="1"/>
  </cols>
  <sheetData>
    <row r="2" spans="2:19">
      <c r="B2" s="2" t="s">
        <v>149</v>
      </c>
      <c r="C2" s="74"/>
      <c r="D2" s="74"/>
      <c r="E2" s="74"/>
      <c r="F2" s="86"/>
      <c r="G2" s="74"/>
      <c r="H2" s="74"/>
      <c r="I2" s="74"/>
      <c r="J2" s="86"/>
      <c r="K2" s="74"/>
      <c r="L2" s="74"/>
      <c r="M2" s="74"/>
      <c r="N2" s="86"/>
      <c r="O2" s="74"/>
      <c r="P2" s="74"/>
      <c r="Q2" s="74"/>
      <c r="R2" s="86"/>
    </row>
    <row r="3" spans="2:19">
      <c r="B3" s="26" t="s">
        <v>150</v>
      </c>
      <c r="C3" s="26"/>
      <c r="D3" s="26"/>
      <c r="E3" s="26"/>
      <c r="F3" s="26"/>
      <c r="G3" s="26"/>
      <c r="H3" s="26"/>
      <c r="I3" s="74"/>
      <c r="J3" s="86"/>
      <c r="K3" s="74"/>
      <c r="L3" s="74"/>
      <c r="M3" s="74"/>
      <c r="N3" s="86"/>
      <c r="O3" s="74"/>
      <c r="P3" s="74"/>
      <c r="Q3" s="74"/>
      <c r="R3" s="86"/>
    </row>
    <row r="4" spans="2:19">
      <c r="B4" s="290" t="s">
        <v>151</v>
      </c>
      <c r="C4" s="308" t="s">
        <v>137</v>
      </c>
      <c r="D4" s="308"/>
      <c r="E4" s="308"/>
      <c r="F4" s="308"/>
      <c r="G4" s="308"/>
      <c r="H4" s="308"/>
      <c r="I4" s="308"/>
      <c r="J4" s="308"/>
      <c r="K4" s="308"/>
      <c r="L4" s="308"/>
      <c r="M4" s="308"/>
      <c r="N4" s="308"/>
      <c r="O4" s="308"/>
      <c r="P4" s="308"/>
      <c r="Q4" s="308"/>
      <c r="R4" s="308"/>
    </row>
    <row r="5" spans="2:19">
      <c r="B5" s="307"/>
      <c r="C5" s="309" t="s">
        <v>152</v>
      </c>
      <c r="D5" s="309"/>
      <c r="E5" s="309"/>
      <c r="F5" s="309"/>
      <c r="G5" s="308" t="s">
        <v>153</v>
      </c>
      <c r="H5" s="308"/>
      <c r="I5" s="308"/>
      <c r="J5" s="308"/>
      <c r="K5" s="309" t="s">
        <v>154</v>
      </c>
      <c r="L5" s="309"/>
      <c r="M5" s="309"/>
      <c r="N5" s="309"/>
      <c r="O5" s="308" t="s">
        <v>54</v>
      </c>
      <c r="P5" s="308"/>
      <c r="Q5" s="308"/>
      <c r="R5" s="308"/>
    </row>
    <row r="6" spans="2:19" ht="27">
      <c r="B6" s="291"/>
      <c r="C6" s="3" t="s">
        <v>8</v>
      </c>
      <c r="D6" s="3" t="s">
        <v>9</v>
      </c>
      <c r="E6" s="3" t="s">
        <v>10</v>
      </c>
      <c r="F6" s="87" t="s">
        <v>38</v>
      </c>
      <c r="G6" s="3" t="s">
        <v>8</v>
      </c>
      <c r="H6" s="3" t="s">
        <v>9</v>
      </c>
      <c r="I6" s="3" t="s">
        <v>10</v>
      </c>
      <c r="J6" s="87" t="s">
        <v>38</v>
      </c>
      <c r="K6" s="3" t="s">
        <v>8</v>
      </c>
      <c r="L6" s="3" t="s">
        <v>9</v>
      </c>
      <c r="M6" s="3" t="s">
        <v>10</v>
      </c>
      <c r="N6" s="87" t="s">
        <v>38</v>
      </c>
      <c r="O6" s="3" t="s">
        <v>8</v>
      </c>
      <c r="P6" s="3" t="s">
        <v>9</v>
      </c>
      <c r="Q6" s="3" t="s">
        <v>10</v>
      </c>
      <c r="R6" s="87" t="s">
        <v>38</v>
      </c>
    </row>
    <row r="7" spans="2:19">
      <c r="B7" s="193" t="s">
        <v>11</v>
      </c>
      <c r="C7" s="194">
        <v>55</v>
      </c>
      <c r="D7" s="194">
        <v>0</v>
      </c>
      <c r="E7" s="194">
        <v>94</v>
      </c>
      <c r="F7" s="233">
        <v>0</v>
      </c>
      <c r="G7" s="194">
        <v>45</v>
      </c>
      <c r="H7" s="194">
        <v>1</v>
      </c>
      <c r="I7" s="194">
        <v>76</v>
      </c>
      <c r="J7" s="233">
        <v>2.2200000000000002</v>
      </c>
      <c r="K7" s="194">
        <v>135</v>
      </c>
      <c r="L7" s="194">
        <v>6</v>
      </c>
      <c r="M7" s="194">
        <v>220</v>
      </c>
      <c r="N7" s="233">
        <v>4.4400000000000004</v>
      </c>
      <c r="O7" s="194">
        <v>235</v>
      </c>
      <c r="P7" s="194">
        <v>7</v>
      </c>
      <c r="Q7" s="194">
        <v>390</v>
      </c>
      <c r="R7" s="233">
        <v>2.98</v>
      </c>
    </row>
    <row r="8" spans="2:19">
      <c r="B8" s="193" t="s">
        <v>12</v>
      </c>
      <c r="C8" s="194">
        <v>7</v>
      </c>
      <c r="D8" s="194">
        <v>0</v>
      </c>
      <c r="E8" s="194">
        <v>10</v>
      </c>
      <c r="F8" s="233">
        <v>0</v>
      </c>
      <c r="G8" s="194">
        <v>14</v>
      </c>
      <c r="H8" s="194">
        <v>1</v>
      </c>
      <c r="I8" s="194">
        <v>19</v>
      </c>
      <c r="J8" s="233">
        <v>7.14</v>
      </c>
      <c r="K8" s="194">
        <v>21</v>
      </c>
      <c r="L8" s="194">
        <v>0</v>
      </c>
      <c r="M8" s="194">
        <v>38</v>
      </c>
      <c r="N8" s="233">
        <v>0</v>
      </c>
      <c r="O8" s="194">
        <v>42</v>
      </c>
      <c r="P8" s="194">
        <v>1</v>
      </c>
      <c r="Q8" s="194">
        <v>67</v>
      </c>
      <c r="R8" s="233">
        <v>2.38</v>
      </c>
    </row>
    <row r="9" spans="2:19">
      <c r="B9" s="193" t="s">
        <v>13</v>
      </c>
      <c r="C9" s="194">
        <v>209</v>
      </c>
      <c r="D9" s="194">
        <v>8</v>
      </c>
      <c r="E9" s="194">
        <v>308</v>
      </c>
      <c r="F9" s="233">
        <v>3.83</v>
      </c>
      <c r="G9" s="194">
        <v>222</v>
      </c>
      <c r="H9" s="194">
        <v>3</v>
      </c>
      <c r="I9" s="194">
        <v>404</v>
      </c>
      <c r="J9" s="233">
        <v>1.35</v>
      </c>
      <c r="K9" s="194">
        <v>582</v>
      </c>
      <c r="L9" s="194">
        <v>23</v>
      </c>
      <c r="M9" s="194">
        <v>934</v>
      </c>
      <c r="N9" s="233">
        <v>3.95</v>
      </c>
      <c r="O9" s="194">
        <v>1013</v>
      </c>
      <c r="P9" s="194">
        <v>34</v>
      </c>
      <c r="Q9" s="194">
        <v>1646</v>
      </c>
      <c r="R9" s="233">
        <v>3.36</v>
      </c>
    </row>
    <row r="10" spans="2:19">
      <c r="B10" s="193" t="s">
        <v>14</v>
      </c>
      <c r="C10" s="194">
        <v>13</v>
      </c>
      <c r="D10" s="194">
        <v>1</v>
      </c>
      <c r="E10" s="194">
        <v>14</v>
      </c>
      <c r="F10" s="233">
        <v>7.69</v>
      </c>
      <c r="G10" s="194">
        <v>23</v>
      </c>
      <c r="H10" s="194">
        <v>2</v>
      </c>
      <c r="I10" s="194">
        <v>43</v>
      </c>
      <c r="J10" s="233">
        <v>8.6999999999999993</v>
      </c>
      <c r="K10" s="194">
        <v>38</v>
      </c>
      <c r="L10" s="194">
        <v>2</v>
      </c>
      <c r="M10" s="194">
        <v>54</v>
      </c>
      <c r="N10" s="233">
        <v>5.26</v>
      </c>
      <c r="O10" s="194">
        <v>74</v>
      </c>
      <c r="P10" s="194">
        <v>5</v>
      </c>
      <c r="Q10" s="194">
        <v>111</v>
      </c>
      <c r="R10" s="233">
        <v>6.76</v>
      </c>
    </row>
    <row r="11" spans="2:19">
      <c r="B11" s="193" t="s">
        <v>15</v>
      </c>
      <c r="C11" s="194">
        <v>76</v>
      </c>
      <c r="D11" s="194">
        <v>1</v>
      </c>
      <c r="E11" s="194">
        <v>108</v>
      </c>
      <c r="F11" s="233">
        <v>1.32</v>
      </c>
      <c r="G11" s="194">
        <v>120</v>
      </c>
      <c r="H11" s="194">
        <v>4</v>
      </c>
      <c r="I11" s="194">
        <v>203</v>
      </c>
      <c r="J11" s="233">
        <v>3.33</v>
      </c>
      <c r="K11" s="194">
        <v>271</v>
      </c>
      <c r="L11" s="194">
        <v>11</v>
      </c>
      <c r="M11" s="194">
        <v>461</v>
      </c>
      <c r="N11" s="233">
        <v>4.0599999999999996</v>
      </c>
      <c r="O11" s="194">
        <v>467</v>
      </c>
      <c r="P11" s="194">
        <v>16</v>
      </c>
      <c r="Q11" s="194">
        <v>772</v>
      </c>
      <c r="R11" s="233">
        <v>3.43</v>
      </c>
    </row>
    <row r="12" spans="2:19">
      <c r="B12" s="88" t="s">
        <v>0</v>
      </c>
      <c r="C12" s="22">
        <v>360</v>
      </c>
      <c r="D12" s="232">
        <v>10</v>
      </c>
      <c r="E12" s="22">
        <v>534</v>
      </c>
      <c r="F12" s="45">
        <v>2.78</v>
      </c>
      <c r="G12" s="22">
        <v>424</v>
      </c>
      <c r="H12" s="232">
        <v>11</v>
      </c>
      <c r="I12" s="22">
        <v>745</v>
      </c>
      <c r="J12" s="45">
        <v>2.59</v>
      </c>
      <c r="K12" s="22">
        <v>1047</v>
      </c>
      <c r="L12" s="232">
        <v>42</v>
      </c>
      <c r="M12" s="22">
        <v>1707</v>
      </c>
      <c r="N12" s="45">
        <v>4.01</v>
      </c>
      <c r="O12" s="22">
        <v>1831</v>
      </c>
      <c r="P12" s="232">
        <v>63</v>
      </c>
      <c r="Q12" s="22">
        <v>2986</v>
      </c>
      <c r="R12" s="45">
        <v>3.44</v>
      </c>
      <c r="S12" s="127"/>
    </row>
    <row r="13" spans="2:19">
      <c r="B13" s="89" t="s">
        <v>155</v>
      </c>
      <c r="C13" s="9"/>
      <c r="D13" s="9"/>
      <c r="E13" s="9"/>
      <c r="F13" s="90"/>
      <c r="G13" s="9"/>
      <c r="H13" s="9"/>
      <c r="I13" s="74"/>
      <c r="J13" s="86"/>
      <c r="K13" s="74"/>
      <c r="L13" s="74"/>
      <c r="M13" s="74"/>
      <c r="N13" s="86"/>
      <c r="O13" s="74"/>
      <c r="P13" s="74"/>
      <c r="Q13" s="74"/>
      <c r="R13" s="86"/>
    </row>
    <row r="14" spans="2:19">
      <c r="B14" s="89" t="s">
        <v>43</v>
      </c>
      <c r="C14" s="9"/>
      <c r="D14" s="9"/>
      <c r="E14" s="9"/>
      <c r="F14" s="90"/>
      <c r="G14" s="9"/>
      <c r="H14" s="9"/>
      <c r="I14" s="74"/>
      <c r="J14" s="86"/>
      <c r="K14" s="74"/>
      <c r="L14" s="74"/>
      <c r="M14" s="74"/>
      <c r="N14" s="86"/>
      <c r="O14" s="74"/>
      <c r="P14" s="74"/>
      <c r="Q14" s="74"/>
      <c r="R14" s="86"/>
    </row>
  </sheetData>
  <mergeCells count="6">
    <mergeCell ref="B4:B6"/>
    <mergeCell ref="C4:R4"/>
    <mergeCell ref="C5:F5"/>
    <mergeCell ref="G5:J5"/>
    <mergeCell ref="K5:N5"/>
    <mergeCell ref="O5:R5"/>
  </mergeCells>
  <conditionalFormatting sqref="B7:R11">
    <cfRule type="expression" dxfId="46" priority="1">
      <formula>$B7=#REF!</formula>
    </cfRule>
    <cfRule type="expression" dxfId="45" priority="10">
      <formula>$B7&lt;&gt;""</formula>
    </cfRule>
    <cfRule type="expression" dxfId="44" priority="11">
      <formula>$B7=""</formula>
    </cfRule>
  </conditionalFormatting>
  <conditionalFormatting sqref="C7:C11">
    <cfRule type="expression" dxfId="43" priority="9">
      <formula>$B7&lt;&gt;""</formula>
    </cfRule>
  </conditionalFormatting>
  <conditionalFormatting sqref="E7:E11">
    <cfRule type="expression" dxfId="42" priority="8">
      <formula>$B7&lt;&gt;""</formula>
    </cfRule>
  </conditionalFormatting>
  <conditionalFormatting sqref="G7:G11">
    <cfRule type="expression" dxfId="41" priority="7">
      <formula>$B7&lt;&gt;""</formula>
    </cfRule>
  </conditionalFormatting>
  <conditionalFormatting sqref="I7:I11">
    <cfRule type="expression" dxfId="40" priority="6">
      <formula>$B7&lt;&gt;""</formula>
    </cfRule>
  </conditionalFormatting>
  <conditionalFormatting sqref="K7:K11">
    <cfRule type="expression" dxfId="39" priority="5">
      <formula>$B7&lt;&gt;""</formula>
    </cfRule>
  </conditionalFormatting>
  <conditionalFormatting sqref="M7:M11">
    <cfRule type="expression" dxfId="38" priority="4">
      <formula>$B7&lt;&gt;""</formula>
    </cfRule>
  </conditionalFormatting>
  <conditionalFormatting sqref="O7:O11">
    <cfRule type="expression" dxfId="37" priority="3">
      <formula>$B7&lt;&gt;""</formula>
    </cfRule>
  </conditionalFormatting>
  <conditionalFormatting sqref="Q7:Q11">
    <cfRule type="expression" dxfId="36" priority="2">
      <formula>$B7&lt;&gt;""</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B2:N16"/>
  <sheetViews>
    <sheetView workbookViewId="0">
      <selection activeCell="B2" sqref="B2:N2"/>
    </sheetView>
  </sheetViews>
  <sheetFormatPr defaultRowHeight="15"/>
  <cols>
    <col min="1" max="1" width="8.140625" customWidth="1"/>
    <col min="2" max="2" width="15.140625" customWidth="1"/>
  </cols>
  <sheetData>
    <row r="2" spans="2:14" ht="15" customHeight="1">
      <c r="B2" s="264" t="s">
        <v>17</v>
      </c>
      <c r="C2" s="264"/>
      <c r="D2" s="264"/>
      <c r="E2" s="264"/>
      <c r="F2" s="264"/>
      <c r="G2" s="264"/>
      <c r="H2" s="264"/>
      <c r="I2" s="264"/>
      <c r="J2" s="264"/>
      <c r="K2" s="264"/>
      <c r="L2" s="264"/>
      <c r="M2" s="264"/>
      <c r="N2" s="264"/>
    </row>
    <row r="3" spans="2:14">
      <c r="B3" s="1" t="s">
        <v>2</v>
      </c>
      <c r="C3" s="1"/>
      <c r="D3" s="1"/>
      <c r="E3" s="1"/>
      <c r="F3" s="1"/>
      <c r="G3" s="1"/>
      <c r="H3" s="1"/>
      <c r="I3" s="1"/>
      <c r="J3" s="1"/>
      <c r="K3" s="1"/>
    </row>
    <row r="4" spans="2:14" ht="15" customHeight="1">
      <c r="B4" s="267" t="s">
        <v>3</v>
      </c>
      <c r="C4" s="269">
        <v>2022</v>
      </c>
      <c r="D4" s="269"/>
      <c r="E4" s="269"/>
      <c r="F4" s="265">
        <v>2021</v>
      </c>
      <c r="G4" s="265"/>
      <c r="H4" s="265"/>
      <c r="I4" s="269" t="s">
        <v>18</v>
      </c>
      <c r="J4" s="269"/>
      <c r="K4" s="269"/>
      <c r="L4" s="265" t="s">
        <v>19</v>
      </c>
      <c r="M4" s="265"/>
      <c r="N4" s="265"/>
    </row>
    <row r="5" spans="2:14">
      <c r="B5" s="268"/>
      <c r="C5" s="270"/>
      <c r="D5" s="270"/>
      <c r="E5" s="270"/>
      <c r="F5" s="266"/>
      <c r="G5" s="266"/>
      <c r="H5" s="266"/>
      <c r="I5" s="270"/>
      <c r="J5" s="270"/>
      <c r="K5" s="270"/>
      <c r="L5" s="266"/>
      <c r="M5" s="266"/>
      <c r="N5" s="266"/>
    </row>
    <row r="6" spans="2:14">
      <c r="B6" s="268"/>
      <c r="C6" s="237" t="s">
        <v>8</v>
      </c>
      <c r="D6" s="237" t="s">
        <v>9</v>
      </c>
      <c r="E6" s="237" t="s">
        <v>10</v>
      </c>
      <c r="F6" s="237" t="s">
        <v>8</v>
      </c>
      <c r="G6" s="237" t="s">
        <v>9</v>
      </c>
      <c r="H6" s="237" t="s">
        <v>10</v>
      </c>
      <c r="I6" s="237" t="s">
        <v>8</v>
      </c>
      <c r="J6" s="237" t="s">
        <v>9</v>
      </c>
      <c r="K6" s="237" t="s">
        <v>10</v>
      </c>
      <c r="L6" s="237" t="s">
        <v>8</v>
      </c>
      <c r="M6" s="237" t="s">
        <v>9</v>
      </c>
      <c r="N6" s="237" t="s">
        <v>10</v>
      </c>
    </row>
    <row r="7" spans="2:14">
      <c r="B7" s="179" t="s">
        <v>11</v>
      </c>
      <c r="C7" s="180">
        <v>1375</v>
      </c>
      <c r="D7" s="180">
        <v>47</v>
      </c>
      <c r="E7" s="180">
        <v>2101</v>
      </c>
      <c r="F7" s="180">
        <v>1361</v>
      </c>
      <c r="G7" s="180">
        <v>53</v>
      </c>
      <c r="H7" s="180">
        <v>2024</v>
      </c>
      <c r="I7" s="182">
        <v>1.03</v>
      </c>
      <c r="J7" s="182">
        <v>-11.32</v>
      </c>
      <c r="K7" s="182">
        <v>3.8</v>
      </c>
      <c r="L7" s="182">
        <v>-1.65</v>
      </c>
      <c r="M7" s="182">
        <v>-24.19</v>
      </c>
      <c r="N7" s="182">
        <v>-3.8</v>
      </c>
    </row>
    <row r="8" spans="2:14">
      <c r="B8" s="179" t="s">
        <v>12</v>
      </c>
      <c r="C8" s="180">
        <v>297</v>
      </c>
      <c r="D8" s="180">
        <v>12</v>
      </c>
      <c r="E8" s="180">
        <v>429</v>
      </c>
      <c r="F8" s="180">
        <v>226</v>
      </c>
      <c r="G8" s="180">
        <v>10</v>
      </c>
      <c r="H8" s="180">
        <v>344</v>
      </c>
      <c r="I8" s="182">
        <v>31.42</v>
      </c>
      <c r="J8" s="182">
        <v>20</v>
      </c>
      <c r="K8" s="182">
        <v>24.71</v>
      </c>
      <c r="L8" s="182">
        <v>2.06</v>
      </c>
      <c r="M8" s="182">
        <v>9.09</v>
      </c>
      <c r="N8" s="182">
        <v>-4.45</v>
      </c>
    </row>
    <row r="9" spans="2:14">
      <c r="B9" s="179" t="s">
        <v>13</v>
      </c>
      <c r="C9" s="180">
        <v>5113</v>
      </c>
      <c r="D9" s="180">
        <v>98</v>
      </c>
      <c r="E9" s="180">
        <v>6945</v>
      </c>
      <c r="F9" s="180">
        <v>4698</v>
      </c>
      <c r="G9" s="180">
        <v>89</v>
      </c>
      <c r="H9" s="180">
        <v>6412</v>
      </c>
      <c r="I9" s="182">
        <v>8.83</v>
      </c>
      <c r="J9" s="182">
        <v>10.11</v>
      </c>
      <c r="K9" s="182">
        <v>8.31</v>
      </c>
      <c r="L9" s="182">
        <v>-3.76</v>
      </c>
      <c r="M9" s="182">
        <v>12.64</v>
      </c>
      <c r="N9" s="182">
        <v>-8.5500000000000007</v>
      </c>
    </row>
    <row r="10" spans="2:14">
      <c r="B10" s="179" t="s">
        <v>14</v>
      </c>
      <c r="C10" s="180">
        <v>466</v>
      </c>
      <c r="D10" s="180">
        <v>13</v>
      </c>
      <c r="E10" s="180">
        <v>689</v>
      </c>
      <c r="F10" s="180">
        <v>402</v>
      </c>
      <c r="G10" s="180">
        <v>12</v>
      </c>
      <c r="H10" s="180">
        <v>598</v>
      </c>
      <c r="I10" s="182">
        <v>15.92</v>
      </c>
      <c r="J10" s="182">
        <v>8.33</v>
      </c>
      <c r="K10" s="182">
        <v>15.22</v>
      </c>
      <c r="L10" s="182">
        <v>-17.079999999999998</v>
      </c>
      <c r="M10" s="182">
        <v>8.33</v>
      </c>
      <c r="N10" s="182">
        <v>-21.62</v>
      </c>
    </row>
    <row r="11" spans="2:14">
      <c r="B11" s="179" t="s">
        <v>15</v>
      </c>
      <c r="C11" s="180">
        <v>2570</v>
      </c>
      <c r="D11" s="180">
        <v>58</v>
      </c>
      <c r="E11" s="180">
        <v>3838</v>
      </c>
      <c r="F11" s="180">
        <v>2327</v>
      </c>
      <c r="G11" s="180">
        <v>50</v>
      </c>
      <c r="H11" s="180">
        <v>3455</v>
      </c>
      <c r="I11" s="182">
        <v>10.44</v>
      </c>
      <c r="J11" s="182">
        <v>16</v>
      </c>
      <c r="K11" s="182">
        <v>11.09</v>
      </c>
      <c r="L11" s="182">
        <v>3.05</v>
      </c>
      <c r="M11" s="182">
        <v>13.73</v>
      </c>
      <c r="N11" s="182">
        <v>-3.11</v>
      </c>
    </row>
    <row r="12" spans="2:14">
      <c r="B12" s="179" t="s">
        <v>0</v>
      </c>
      <c r="C12" s="180">
        <v>9821</v>
      </c>
      <c r="D12" s="180">
        <v>228</v>
      </c>
      <c r="E12" s="180">
        <v>14002</v>
      </c>
      <c r="F12" s="180">
        <v>9014</v>
      </c>
      <c r="G12" s="180">
        <v>214</v>
      </c>
      <c r="H12" s="180">
        <v>12833</v>
      </c>
      <c r="I12" s="182">
        <v>8.9499999999999993</v>
      </c>
      <c r="J12" s="182">
        <v>6.54</v>
      </c>
      <c r="K12" s="182">
        <v>9.11</v>
      </c>
      <c r="L12" s="182">
        <v>-2.36</v>
      </c>
      <c r="M12" s="182">
        <v>2.2400000000000002</v>
      </c>
      <c r="N12" s="182">
        <v>-7.07</v>
      </c>
    </row>
    <row r="13" spans="2:14">
      <c r="B13" s="179" t="s">
        <v>16</v>
      </c>
      <c r="C13" s="180">
        <v>165889</v>
      </c>
      <c r="D13" s="180">
        <v>3159</v>
      </c>
      <c r="E13" s="180">
        <v>223475</v>
      </c>
      <c r="F13" s="180">
        <v>151875</v>
      </c>
      <c r="G13" s="180">
        <v>2875</v>
      </c>
      <c r="H13" s="180">
        <v>204728</v>
      </c>
      <c r="I13" s="182">
        <v>9.23</v>
      </c>
      <c r="J13" s="182">
        <v>9.8800000000000008</v>
      </c>
      <c r="K13" s="182">
        <v>9.16</v>
      </c>
      <c r="L13" s="182">
        <v>-3.66</v>
      </c>
      <c r="M13" s="182">
        <v>-0.44</v>
      </c>
      <c r="N13" s="182">
        <v>-7.42</v>
      </c>
    </row>
    <row r="14" spans="2:14">
      <c r="B14" s="179"/>
      <c r="C14" s="180"/>
      <c r="D14" s="180"/>
      <c r="E14" s="180"/>
      <c r="F14" s="180"/>
      <c r="G14" s="180"/>
      <c r="H14" s="180"/>
      <c r="I14" s="182"/>
      <c r="J14" s="182"/>
      <c r="K14" s="182"/>
      <c r="L14" s="182"/>
      <c r="M14" s="182"/>
      <c r="N14" s="182"/>
    </row>
    <row r="15" spans="2:14">
      <c r="B15" s="179"/>
      <c r="C15" s="180"/>
      <c r="D15" s="180"/>
      <c r="E15" s="180"/>
      <c r="F15" s="180"/>
      <c r="G15" s="180"/>
      <c r="H15" s="180"/>
      <c r="I15" s="182"/>
      <c r="J15" s="182"/>
      <c r="K15" s="182"/>
      <c r="L15" s="182"/>
      <c r="M15" s="182"/>
      <c r="N15" s="182"/>
    </row>
    <row r="16" spans="2:14">
      <c r="B16" s="179"/>
      <c r="C16" s="180"/>
      <c r="D16" s="180"/>
      <c r="E16" s="180"/>
      <c r="F16" s="180"/>
      <c r="G16" s="180"/>
      <c r="H16" s="180"/>
      <c r="I16" s="182"/>
      <c r="J16" s="182"/>
      <c r="K16" s="182"/>
      <c r="L16" s="182"/>
      <c r="M16" s="182"/>
      <c r="N16" s="182"/>
    </row>
  </sheetData>
  <mergeCells count="6">
    <mergeCell ref="B2:N2"/>
    <mergeCell ref="L4:N5"/>
    <mergeCell ref="B4:B6"/>
    <mergeCell ref="C4:E5"/>
    <mergeCell ref="F4:H5"/>
    <mergeCell ref="I4:K5"/>
  </mergeCells>
  <conditionalFormatting sqref="B7:N16">
    <cfRule type="expression" dxfId="81" priority="1">
      <formula>$B7=#REF!</formula>
    </cfRule>
    <cfRule type="expression" dxfId="80" priority="2">
      <formula>$B7="Italia"</formula>
    </cfRule>
    <cfRule type="expression" dxfId="79" priority="5">
      <formula>$B7&lt;&gt;""</formula>
    </cfRule>
    <cfRule type="expression" dxfId="78" priority="6">
      <formula>$B7=""</formula>
    </cfRule>
  </conditionalFormatting>
  <conditionalFormatting sqref="C7:E16 I7:K16">
    <cfRule type="expression" dxfId="77" priority="3">
      <formula>$B7&lt;&gt;""</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dimension ref="B2:R14"/>
  <sheetViews>
    <sheetView workbookViewId="0">
      <selection activeCell="A13" sqref="A13:XFD19"/>
    </sheetView>
  </sheetViews>
  <sheetFormatPr defaultRowHeight="15"/>
  <sheetData>
    <row r="2" spans="2:18">
      <c r="B2" s="2" t="s">
        <v>156</v>
      </c>
      <c r="C2" s="74"/>
      <c r="D2" s="74"/>
      <c r="E2" s="74"/>
      <c r="F2" s="86"/>
      <c r="G2" s="74"/>
      <c r="H2" s="74"/>
      <c r="I2" s="74"/>
      <c r="J2" s="86"/>
      <c r="K2" s="74"/>
      <c r="L2" s="74"/>
      <c r="M2" s="74"/>
      <c r="N2" s="86"/>
      <c r="O2" s="74"/>
      <c r="P2" s="74"/>
      <c r="Q2" s="74"/>
      <c r="R2" s="86"/>
    </row>
    <row r="3" spans="2:18">
      <c r="B3" s="26" t="s">
        <v>150</v>
      </c>
      <c r="C3" s="26"/>
      <c r="D3" s="26"/>
      <c r="E3" s="26"/>
      <c r="F3" s="26"/>
      <c r="G3" s="26"/>
      <c r="H3" s="26"/>
      <c r="I3" s="74"/>
      <c r="J3" s="86"/>
      <c r="K3" s="74"/>
      <c r="L3" s="74"/>
      <c r="M3" s="74"/>
      <c r="N3" s="86"/>
      <c r="O3" s="74"/>
      <c r="P3" s="74"/>
      <c r="Q3" s="74"/>
      <c r="R3" s="86"/>
    </row>
    <row r="4" spans="2:18">
      <c r="B4" s="290" t="s">
        <v>151</v>
      </c>
      <c r="C4" s="308" t="s">
        <v>137</v>
      </c>
      <c r="D4" s="308"/>
      <c r="E4" s="308"/>
      <c r="F4" s="308"/>
      <c r="G4" s="308"/>
      <c r="H4" s="308"/>
      <c r="I4" s="308"/>
      <c r="J4" s="308"/>
      <c r="K4" s="308"/>
      <c r="L4" s="308"/>
      <c r="M4" s="308"/>
      <c r="N4" s="308"/>
      <c r="O4" s="308"/>
      <c r="P4" s="308"/>
      <c r="Q4" s="308"/>
      <c r="R4" s="308"/>
    </row>
    <row r="5" spans="2:18">
      <c r="B5" s="307"/>
      <c r="C5" s="309" t="s">
        <v>152</v>
      </c>
      <c r="D5" s="309"/>
      <c r="E5" s="309"/>
      <c r="F5" s="309"/>
      <c r="G5" s="308" t="s">
        <v>153</v>
      </c>
      <c r="H5" s="308"/>
      <c r="I5" s="308"/>
      <c r="J5" s="308"/>
      <c r="K5" s="309" t="s">
        <v>154</v>
      </c>
      <c r="L5" s="309"/>
      <c r="M5" s="309"/>
      <c r="N5" s="309"/>
      <c r="O5" s="308" t="s">
        <v>54</v>
      </c>
      <c r="P5" s="308"/>
      <c r="Q5" s="308"/>
      <c r="R5" s="308"/>
    </row>
    <row r="6" spans="2:18" ht="27">
      <c r="B6" s="291"/>
      <c r="C6" s="3" t="s">
        <v>8</v>
      </c>
      <c r="D6" s="3" t="s">
        <v>9</v>
      </c>
      <c r="E6" s="3" t="s">
        <v>10</v>
      </c>
      <c r="F6" s="87" t="s">
        <v>38</v>
      </c>
      <c r="G6" s="3" t="s">
        <v>8</v>
      </c>
      <c r="H6" s="3" t="s">
        <v>9</v>
      </c>
      <c r="I6" s="3" t="s">
        <v>10</v>
      </c>
      <c r="J6" s="87" t="s">
        <v>38</v>
      </c>
      <c r="K6" s="3" t="s">
        <v>8</v>
      </c>
      <c r="L6" s="3" t="s">
        <v>9</v>
      </c>
      <c r="M6" s="3" t="s">
        <v>10</v>
      </c>
      <c r="N6" s="87" t="s">
        <v>38</v>
      </c>
      <c r="O6" s="3" t="s">
        <v>8</v>
      </c>
      <c r="P6" s="3" t="s">
        <v>9</v>
      </c>
      <c r="Q6" s="3" t="s">
        <v>10</v>
      </c>
      <c r="R6" s="87" t="s">
        <v>38</v>
      </c>
    </row>
    <row r="7" spans="2:18">
      <c r="B7" s="193" t="s">
        <v>11</v>
      </c>
      <c r="C7" s="194">
        <v>29</v>
      </c>
      <c r="D7" s="194">
        <v>0</v>
      </c>
      <c r="E7" s="194">
        <v>53</v>
      </c>
      <c r="F7" s="233">
        <v>0</v>
      </c>
      <c r="G7" s="194">
        <v>32</v>
      </c>
      <c r="H7" s="194">
        <v>0</v>
      </c>
      <c r="I7" s="194">
        <v>51</v>
      </c>
      <c r="J7" s="233">
        <v>0</v>
      </c>
      <c r="K7" s="194">
        <v>84</v>
      </c>
      <c r="L7" s="194">
        <v>2</v>
      </c>
      <c r="M7" s="194">
        <v>144</v>
      </c>
      <c r="N7" s="233">
        <v>2.38</v>
      </c>
      <c r="O7" s="194">
        <v>145</v>
      </c>
      <c r="P7" s="194">
        <v>2</v>
      </c>
      <c r="Q7" s="194">
        <v>248</v>
      </c>
      <c r="R7" s="233">
        <v>1.38</v>
      </c>
    </row>
    <row r="8" spans="2:18">
      <c r="B8" s="193" t="s">
        <v>12</v>
      </c>
      <c r="C8" s="194">
        <v>4</v>
      </c>
      <c r="D8" s="194">
        <v>0</v>
      </c>
      <c r="E8" s="194">
        <v>7</v>
      </c>
      <c r="F8" s="233">
        <v>0</v>
      </c>
      <c r="G8" s="194">
        <v>9</v>
      </c>
      <c r="H8" s="194">
        <v>1</v>
      </c>
      <c r="I8" s="194">
        <v>12</v>
      </c>
      <c r="J8" s="233">
        <v>11.11</v>
      </c>
      <c r="K8" s="194">
        <v>11</v>
      </c>
      <c r="L8" s="194">
        <v>0</v>
      </c>
      <c r="M8" s="194">
        <v>17</v>
      </c>
      <c r="N8" s="233">
        <v>0</v>
      </c>
      <c r="O8" s="194">
        <v>24</v>
      </c>
      <c r="P8" s="194">
        <v>1</v>
      </c>
      <c r="Q8" s="194">
        <v>36</v>
      </c>
      <c r="R8" s="233">
        <v>4.17</v>
      </c>
    </row>
    <row r="9" spans="2:18">
      <c r="B9" s="193" t="s">
        <v>13</v>
      </c>
      <c r="C9" s="194">
        <v>169</v>
      </c>
      <c r="D9" s="194">
        <v>6</v>
      </c>
      <c r="E9" s="194">
        <v>248</v>
      </c>
      <c r="F9" s="233">
        <v>3.55</v>
      </c>
      <c r="G9" s="194">
        <v>171</v>
      </c>
      <c r="H9" s="194">
        <v>2</v>
      </c>
      <c r="I9" s="194">
        <v>302</v>
      </c>
      <c r="J9" s="233">
        <v>1.17</v>
      </c>
      <c r="K9" s="194">
        <v>487</v>
      </c>
      <c r="L9" s="194">
        <v>14</v>
      </c>
      <c r="M9" s="194">
        <v>792</v>
      </c>
      <c r="N9" s="233">
        <v>2.87</v>
      </c>
      <c r="O9" s="194">
        <v>827</v>
      </c>
      <c r="P9" s="194">
        <v>22</v>
      </c>
      <c r="Q9" s="194">
        <v>1342</v>
      </c>
      <c r="R9" s="233">
        <v>2.66</v>
      </c>
    </row>
    <row r="10" spans="2:18">
      <c r="B10" s="193" t="s">
        <v>14</v>
      </c>
      <c r="C10" s="194">
        <v>6</v>
      </c>
      <c r="D10" s="194">
        <v>0</v>
      </c>
      <c r="E10" s="194">
        <v>7</v>
      </c>
      <c r="F10" s="233">
        <v>0</v>
      </c>
      <c r="G10" s="194">
        <v>14</v>
      </c>
      <c r="H10" s="194">
        <v>2</v>
      </c>
      <c r="I10" s="194">
        <v>23</v>
      </c>
      <c r="J10" s="233">
        <v>14.29</v>
      </c>
      <c r="K10" s="194">
        <v>13</v>
      </c>
      <c r="L10" s="194">
        <v>2</v>
      </c>
      <c r="M10" s="194">
        <v>23</v>
      </c>
      <c r="N10" s="233">
        <v>15.38</v>
      </c>
      <c r="O10" s="194">
        <v>33</v>
      </c>
      <c r="P10" s="194">
        <v>4</v>
      </c>
      <c r="Q10" s="194">
        <v>53</v>
      </c>
      <c r="R10" s="233">
        <v>12.12</v>
      </c>
    </row>
    <row r="11" spans="2:18">
      <c r="B11" s="193" t="s">
        <v>15</v>
      </c>
      <c r="C11" s="194">
        <v>44</v>
      </c>
      <c r="D11" s="194">
        <v>1</v>
      </c>
      <c r="E11" s="194">
        <v>65</v>
      </c>
      <c r="F11" s="233">
        <v>2.27</v>
      </c>
      <c r="G11" s="194">
        <v>76</v>
      </c>
      <c r="H11" s="194">
        <v>1</v>
      </c>
      <c r="I11" s="194">
        <v>127</v>
      </c>
      <c r="J11" s="233">
        <v>1.32</v>
      </c>
      <c r="K11" s="194">
        <v>172</v>
      </c>
      <c r="L11" s="194">
        <v>9</v>
      </c>
      <c r="M11" s="194">
        <v>289</v>
      </c>
      <c r="N11" s="233">
        <v>5.23</v>
      </c>
      <c r="O11" s="194">
        <v>292</v>
      </c>
      <c r="P11" s="194">
        <v>11</v>
      </c>
      <c r="Q11" s="194">
        <v>481</v>
      </c>
      <c r="R11" s="233">
        <v>3.77</v>
      </c>
    </row>
    <row r="12" spans="2:18">
      <c r="B12" s="88" t="s">
        <v>0</v>
      </c>
      <c r="C12" s="82">
        <v>252</v>
      </c>
      <c r="D12" s="232">
        <v>7</v>
      </c>
      <c r="E12" s="22">
        <v>380</v>
      </c>
      <c r="F12" s="45">
        <v>2.78</v>
      </c>
      <c r="G12" s="22">
        <v>302</v>
      </c>
      <c r="H12" s="232">
        <v>6</v>
      </c>
      <c r="I12" s="22">
        <v>515</v>
      </c>
      <c r="J12" s="45">
        <v>1.99</v>
      </c>
      <c r="K12" s="22">
        <v>767</v>
      </c>
      <c r="L12" s="232">
        <v>27</v>
      </c>
      <c r="M12" s="22">
        <v>1265</v>
      </c>
      <c r="N12" s="45">
        <v>3.52</v>
      </c>
      <c r="O12" s="22">
        <v>1321</v>
      </c>
      <c r="P12" s="232">
        <v>40</v>
      </c>
      <c r="Q12" s="22">
        <v>2160</v>
      </c>
      <c r="R12" s="45">
        <v>3.03</v>
      </c>
    </row>
    <row r="13" spans="2:18">
      <c r="B13" s="89" t="s">
        <v>155</v>
      </c>
      <c r="C13" s="9"/>
      <c r="D13" s="9"/>
      <c r="E13" s="9"/>
      <c r="F13" s="90"/>
      <c r="G13" s="9"/>
      <c r="H13" s="9"/>
      <c r="I13" s="74"/>
      <c r="J13" s="86"/>
      <c r="K13" s="74"/>
      <c r="L13" s="74"/>
      <c r="M13" s="74"/>
      <c r="N13" s="86"/>
      <c r="O13" s="74"/>
      <c r="P13" s="74"/>
      <c r="Q13" s="74"/>
      <c r="R13" s="86"/>
    </row>
    <row r="14" spans="2:18">
      <c r="B14" s="89" t="s">
        <v>43</v>
      </c>
      <c r="C14" s="9"/>
      <c r="D14" s="9"/>
      <c r="E14" s="9"/>
      <c r="F14" s="90"/>
      <c r="G14" s="9"/>
      <c r="H14" s="9"/>
      <c r="I14" s="74"/>
      <c r="J14" s="86"/>
      <c r="K14" s="74"/>
      <c r="L14" s="74"/>
      <c r="M14" s="74"/>
      <c r="N14" s="86"/>
      <c r="O14" s="74"/>
      <c r="P14" s="74"/>
      <c r="Q14" s="74"/>
      <c r="R14" s="86"/>
    </row>
  </sheetData>
  <mergeCells count="6">
    <mergeCell ref="B4:B6"/>
    <mergeCell ref="C4:R4"/>
    <mergeCell ref="C5:F5"/>
    <mergeCell ref="G5:J5"/>
    <mergeCell ref="K5:N5"/>
    <mergeCell ref="O5:R5"/>
  </mergeCells>
  <conditionalFormatting sqref="B7:R11">
    <cfRule type="expression" dxfId="35" priority="1">
      <formula>$B7=#REF!</formula>
    </cfRule>
    <cfRule type="expression" dxfId="34" priority="10">
      <formula>$B7&lt;&gt;""</formula>
    </cfRule>
    <cfRule type="expression" dxfId="33" priority="11">
      <formula>$B7=""</formula>
    </cfRule>
  </conditionalFormatting>
  <conditionalFormatting sqref="C7:C11">
    <cfRule type="expression" dxfId="32" priority="9">
      <formula>$B7&lt;&gt;""</formula>
    </cfRule>
  </conditionalFormatting>
  <conditionalFormatting sqref="E7:E11">
    <cfRule type="expression" dxfId="31" priority="8">
      <formula>$B7&lt;&gt;""</formula>
    </cfRule>
  </conditionalFormatting>
  <conditionalFormatting sqref="G7:G11">
    <cfRule type="expression" dxfId="30" priority="7">
      <formula>$B7&lt;&gt;""</formula>
    </cfRule>
  </conditionalFormatting>
  <conditionalFormatting sqref="I7:I11">
    <cfRule type="expression" dxfId="29" priority="6">
      <formula>$B7&lt;&gt;""</formula>
    </cfRule>
  </conditionalFormatting>
  <conditionalFormatting sqref="K7:K11">
    <cfRule type="expression" dxfId="28" priority="5">
      <formula>$B7&lt;&gt;""</formula>
    </cfRule>
  </conditionalFormatting>
  <conditionalFormatting sqref="M7:M11">
    <cfRule type="expression" dxfId="27" priority="4">
      <formula>$B7&lt;&gt;""</formula>
    </cfRule>
  </conditionalFormatting>
  <conditionalFormatting sqref="O7:O11">
    <cfRule type="expression" dxfId="26" priority="3">
      <formula>$B7&lt;&gt;""</formula>
    </cfRule>
  </conditionalFormatting>
  <conditionalFormatting sqref="Q7:Q11">
    <cfRule type="expression" dxfId="25" priority="2">
      <formula>$B7&lt;&gt;""</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dimension ref="B2:R14"/>
  <sheetViews>
    <sheetView workbookViewId="0">
      <selection activeCell="B2" sqref="B2"/>
    </sheetView>
  </sheetViews>
  <sheetFormatPr defaultRowHeight="15"/>
  <sheetData>
    <row r="2" spans="2:18">
      <c r="B2" s="2" t="s">
        <v>157</v>
      </c>
      <c r="C2" s="74"/>
      <c r="D2" s="74"/>
      <c r="E2" s="74"/>
      <c r="F2" s="86"/>
      <c r="G2" s="74"/>
      <c r="H2" s="74"/>
      <c r="I2" s="74"/>
      <c r="J2" s="86"/>
      <c r="K2" s="74"/>
      <c r="L2" s="74"/>
      <c r="M2" s="74"/>
      <c r="N2" s="86"/>
      <c r="O2" s="74"/>
      <c r="P2" s="74"/>
      <c r="Q2" s="74"/>
      <c r="R2" s="86"/>
    </row>
    <row r="3" spans="2:18">
      <c r="B3" s="26" t="s">
        <v>150</v>
      </c>
      <c r="C3" s="26"/>
      <c r="D3" s="26"/>
      <c r="E3" s="26"/>
      <c r="F3" s="26"/>
      <c r="G3" s="26"/>
      <c r="H3" s="26"/>
      <c r="I3" s="74"/>
      <c r="J3" s="86"/>
      <c r="K3" s="74"/>
      <c r="L3" s="74"/>
      <c r="M3" s="74"/>
      <c r="N3" s="86"/>
      <c r="O3" s="74"/>
      <c r="P3" s="74"/>
      <c r="Q3" s="74"/>
      <c r="R3" s="86"/>
    </row>
    <row r="4" spans="2:18">
      <c r="B4" s="290" t="s">
        <v>151</v>
      </c>
      <c r="C4" s="308" t="s">
        <v>137</v>
      </c>
      <c r="D4" s="308"/>
      <c r="E4" s="308"/>
      <c r="F4" s="308"/>
      <c r="G4" s="308"/>
      <c r="H4" s="308"/>
      <c r="I4" s="308"/>
      <c r="J4" s="308"/>
      <c r="K4" s="308"/>
      <c r="L4" s="308"/>
      <c r="M4" s="308"/>
      <c r="N4" s="308"/>
      <c r="O4" s="308"/>
      <c r="P4" s="308"/>
      <c r="Q4" s="308"/>
      <c r="R4" s="308"/>
    </row>
    <row r="5" spans="2:18">
      <c r="B5" s="307"/>
      <c r="C5" s="309" t="s">
        <v>152</v>
      </c>
      <c r="D5" s="309"/>
      <c r="E5" s="309"/>
      <c r="F5" s="309"/>
      <c r="G5" s="308" t="s">
        <v>153</v>
      </c>
      <c r="H5" s="308"/>
      <c r="I5" s="308"/>
      <c r="J5" s="308"/>
      <c r="K5" s="309" t="s">
        <v>154</v>
      </c>
      <c r="L5" s="309"/>
      <c r="M5" s="309"/>
      <c r="N5" s="309"/>
      <c r="O5" s="308" t="s">
        <v>54</v>
      </c>
      <c r="P5" s="308"/>
      <c r="Q5" s="308"/>
      <c r="R5" s="308"/>
    </row>
    <row r="6" spans="2:18" ht="27">
      <c r="B6" s="291"/>
      <c r="C6" s="3" t="s">
        <v>8</v>
      </c>
      <c r="D6" s="3" t="s">
        <v>9</v>
      </c>
      <c r="E6" s="3" t="s">
        <v>10</v>
      </c>
      <c r="F6" s="87" t="s">
        <v>38</v>
      </c>
      <c r="G6" s="3" t="s">
        <v>8</v>
      </c>
      <c r="H6" s="3" t="s">
        <v>9</v>
      </c>
      <c r="I6" s="3" t="s">
        <v>10</v>
      </c>
      <c r="J6" s="87" t="s">
        <v>38</v>
      </c>
      <c r="K6" s="3" t="s">
        <v>8</v>
      </c>
      <c r="L6" s="3" t="s">
        <v>9</v>
      </c>
      <c r="M6" s="3" t="s">
        <v>10</v>
      </c>
      <c r="N6" s="87" t="s">
        <v>38</v>
      </c>
      <c r="O6" s="3" t="s">
        <v>8</v>
      </c>
      <c r="P6" s="3" t="s">
        <v>9</v>
      </c>
      <c r="Q6" s="3" t="s">
        <v>10</v>
      </c>
      <c r="R6" s="87" t="s">
        <v>38</v>
      </c>
    </row>
    <row r="7" spans="2:18">
      <c r="B7" s="198" t="s">
        <v>11</v>
      </c>
      <c r="C7" s="202">
        <v>26</v>
      </c>
      <c r="D7" s="202">
        <v>0</v>
      </c>
      <c r="E7" s="202">
        <v>41</v>
      </c>
      <c r="F7" s="234">
        <v>0</v>
      </c>
      <c r="G7" s="202">
        <v>13</v>
      </c>
      <c r="H7" s="202">
        <v>1</v>
      </c>
      <c r="I7" s="202">
        <v>25</v>
      </c>
      <c r="J7" s="234">
        <v>7.69</v>
      </c>
      <c r="K7" s="202">
        <v>51</v>
      </c>
      <c r="L7" s="202">
        <v>4</v>
      </c>
      <c r="M7" s="202">
        <v>76</v>
      </c>
      <c r="N7" s="234">
        <v>7.84</v>
      </c>
      <c r="O7" s="202">
        <v>90</v>
      </c>
      <c r="P7" s="202">
        <v>5</v>
      </c>
      <c r="Q7" s="202">
        <v>142</v>
      </c>
      <c r="R7" s="234">
        <v>5.56</v>
      </c>
    </row>
    <row r="8" spans="2:18">
      <c r="B8" s="193" t="s">
        <v>12</v>
      </c>
      <c r="C8" s="194">
        <v>3</v>
      </c>
      <c r="D8" s="194">
        <v>0</v>
      </c>
      <c r="E8" s="194">
        <v>3</v>
      </c>
      <c r="F8" s="233">
        <v>0</v>
      </c>
      <c r="G8" s="194">
        <v>5</v>
      </c>
      <c r="H8" s="194">
        <v>0</v>
      </c>
      <c r="I8" s="194">
        <v>7</v>
      </c>
      <c r="J8" s="233">
        <v>0</v>
      </c>
      <c r="K8" s="194">
        <v>10</v>
      </c>
      <c r="L8" s="194">
        <v>0</v>
      </c>
      <c r="M8" s="194">
        <v>21</v>
      </c>
      <c r="N8" s="233">
        <v>0</v>
      </c>
      <c r="O8" s="194">
        <v>18</v>
      </c>
      <c r="P8" s="194">
        <v>0</v>
      </c>
      <c r="Q8" s="194">
        <v>31</v>
      </c>
      <c r="R8" s="233">
        <v>0</v>
      </c>
    </row>
    <row r="9" spans="2:18">
      <c r="B9" s="193" t="s">
        <v>13</v>
      </c>
      <c r="C9" s="194">
        <v>40</v>
      </c>
      <c r="D9" s="194">
        <v>2</v>
      </c>
      <c r="E9" s="194">
        <v>60</v>
      </c>
      <c r="F9" s="233">
        <v>5</v>
      </c>
      <c r="G9" s="194">
        <v>51</v>
      </c>
      <c r="H9" s="194">
        <v>1</v>
      </c>
      <c r="I9" s="194">
        <v>102</v>
      </c>
      <c r="J9" s="233">
        <v>1.96</v>
      </c>
      <c r="K9" s="194">
        <v>95</v>
      </c>
      <c r="L9" s="194">
        <v>9</v>
      </c>
      <c r="M9" s="194">
        <v>142</v>
      </c>
      <c r="N9" s="233">
        <v>9.4700000000000006</v>
      </c>
      <c r="O9" s="194">
        <v>186</v>
      </c>
      <c r="P9" s="194">
        <v>12</v>
      </c>
      <c r="Q9" s="194">
        <v>304</v>
      </c>
      <c r="R9" s="233">
        <v>6.45</v>
      </c>
    </row>
    <row r="10" spans="2:18">
      <c r="B10" s="193" t="s">
        <v>14</v>
      </c>
      <c r="C10" s="194">
        <v>7</v>
      </c>
      <c r="D10" s="194">
        <v>1</v>
      </c>
      <c r="E10" s="194">
        <v>7</v>
      </c>
      <c r="F10" s="233">
        <v>14.29</v>
      </c>
      <c r="G10" s="194">
        <v>9</v>
      </c>
      <c r="H10" s="194">
        <v>0</v>
      </c>
      <c r="I10" s="194">
        <v>20</v>
      </c>
      <c r="J10" s="233">
        <v>0</v>
      </c>
      <c r="K10" s="194">
        <v>25</v>
      </c>
      <c r="L10" s="194">
        <v>0</v>
      </c>
      <c r="M10" s="194">
        <v>31</v>
      </c>
      <c r="N10" s="233">
        <v>0</v>
      </c>
      <c r="O10" s="194">
        <v>41</v>
      </c>
      <c r="P10" s="194">
        <v>1</v>
      </c>
      <c r="Q10" s="194">
        <v>58</v>
      </c>
      <c r="R10" s="233">
        <v>2.44</v>
      </c>
    </row>
    <row r="11" spans="2:18">
      <c r="B11" s="193" t="s">
        <v>15</v>
      </c>
      <c r="C11" s="194">
        <v>32</v>
      </c>
      <c r="D11" s="194">
        <v>0</v>
      </c>
      <c r="E11" s="194">
        <v>43</v>
      </c>
      <c r="F11" s="233">
        <v>0</v>
      </c>
      <c r="G11" s="194">
        <v>44</v>
      </c>
      <c r="H11" s="194">
        <v>3</v>
      </c>
      <c r="I11" s="194">
        <v>76</v>
      </c>
      <c r="J11" s="233">
        <v>6.82</v>
      </c>
      <c r="K11" s="194">
        <v>99</v>
      </c>
      <c r="L11" s="194">
        <v>2</v>
      </c>
      <c r="M11" s="194">
        <v>172</v>
      </c>
      <c r="N11" s="233">
        <v>2.02</v>
      </c>
      <c r="O11" s="194">
        <v>175</v>
      </c>
      <c r="P11" s="194">
        <v>5</v>
      </c>
      <c r="Q11" s="194">
        <v>291</v>
      </c>
      <c r="R11" s="233">
        <v>2.86</v>
      </c>
    </row>
    <row r="12" spans="2:18">
      <c r="B12" s="88" t="s">
        <v>0</v>
      </c>
      <c r="C12" s="82">
        <v>108</v>
      </c>
      <c r="D12" s="232">
        <v>3</v>
      </c>
      <c r="E12" s="22">
        <v>154</v>
      </c>
      <c r="F12" s="45">
        <v>2.78</v>
      </c>
      <c r="G12" s="22">
        <v>122</v>
      </c>
      <c r="H12" s="232">
        <v>5</v>
      </c>
      <c r="I12" s="22">
        <v>230</v>
      </c>
      <c r="J12" s="45">
        <v>4.0999999999999996</v>
      </c>
      <c r="K12" s="22">
        <v>280</v>
      </c>
      <c r="L12" s="232">
        <v>15</v>
      </c>
      <c r="M12" s="22">
        <v>442</v>
      </c>
      <c r="N12" s="45">
        <v>5.36</v>
      </c>
      <c r="O12" s="22">
        <v>510</v>
      </c>
      <c r="P12" s="232">
        <v>23</v>
      </c>
      <c r="Q12" s="22">
        <v>826</v>
      </c>
      <c r="R12" s="45">
        <v>4.51</v>
      </c>
    </row>
    <row r="13" spans="2:18">
      <c r="B13" s="89" t="s">
        <v>155</v>
      </c>
      <c r="C13" s="9"/>
      <c r="D13" s="9"/>
      <c r="E13" s="9"/>
      <c r="F13" s="90"/>
      <c r="G13" s="9"/>
      <c r="H13" s="9"/>
      <c r="I13" s="74"/>
      <c r="J13" s="86"/>
      <c r="K13" s="74"/>
      <c r="L13" s="74"/>
      <c r="M13" s="74"/>
      <c r="N13" s="86"/>
      <c r="O13" s="74"/>
      <c r="P13" s="74"/>
      <c r="Q13" s="74"/>
      <c r="R13" s="86"/>
    </row>
    <row r="14" spans="2:18">
      <c r="B14" s="89" t="s">
        <v>43</v>
      </c>
      <c r="C14" s="9"/>
      <c r="D14" s="9"/>
      <c r="E14" s="9"/>
      <c r="F14" s="90"/>
      <c r="G14" s="9"/>
      <c r="H14" s="9"/>
      <c r="I14" s="74"/>
      <c r="J14" s="86"/>
      <c r="K14" s="74"/>
      <c r="L14" s="74"/>
      <c r="M14" s="74"/>
      <c r="N14" s="86"/>
      <c r="O14" s="74"/>
      <c r="P14" s="74"/>
      <c r="Q14" s="74"/>
      <c r="R14" s="86"/>
    </row>
  </sheetData>
  <mergeCells count="6">
    <mergeCell ref="B4:B6"/>
    <mergeCell ref="C4:R4"/>
    <mergeCell ref="C5:F5"/>
    <mergeCell ref="G5:J5"/>
    <mergeCell ref="K5:N5"/>
    <mergeCell ref="O5:R5"/>
  </mergeCells>
  <conditionalFormatting sqref="B7:R11">
    <cfRule type="expression" dxfId="24" priority="2">
      <formula>$B7=#REF!</formula>
    </cfRule>
    <cfRule type="expression" dxfId="23" priority="11">
      <formula>$B7&lt;&gt;""</formula>
    </cfRule>
    <cfRule type="expression" dxfId="22" priority="12">
      <formula>$B7=""</formula>
    </cfRule>
  </conditionalFormatting>
  <conditionalFormatting sqref="C7:C11">
    <cfRule type="expression" dxfId="21" priority="10">
      <formula>$B7&lt;&gt;""</formula>
    </cfRule>
  </conditionalFormatting>
  <conditionalFormatting sqref="E7:E11">
    <cfRule type="expression" dxfId="20" priority="9">
      <formula>$B7&lt;&gt;""</formula>
    </cfRule>
  </conditionalFormatting>
  <conditionalFormatting sqref="G7:G11">
    <cfRule type="expression" dxfId="19" priority="8">
      <formula>$B7&lt;&gt;""</formula>
    </cfRule>
  </conditionalFormatting>
  <conditionalFormatting sqref="I7:I11">
    <cfRule type="expression" dxfId="18" priority="7">
      <formula>$B7&lt;&gt;""</formula>
    </cfRule>
  </conditionalFormatting>
  <conditionalFormatting sqref="K7:K11">
    <cfRule type="expression" dxfId="17" priority="6">
      <formula>$B7&lt;&gt;""</formula>
    </cfRule>
  </conditionalFormatting>
  <conditionalFormatting sqref="M7:M11">
    <cfRule type="expression" dxfId="16" priority="5">
      <formula>$B7&lt;&gt;""</formula>
    </cfRule>
  </conditionalFormatting>
  <conditionalFormatting sqref="O7:O11">
    <cfRule type="expression" dxfId="15" priority="4">
      <formula>$B7&lt;&gt;""</formula>
    </cfRule>
  </conditionalFormatting>
  <conditionalFormatting sqref="Q7:Q11">
    <cfRule type="expression" dxfId="14" priority="3">
      <formula>$B7&lt;&gt;""</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dimension ref="B2:M15"/>
  <sheetViews>
    <sheetView workbookViewId="0">
      <selection activeCell="S24" sqref="S24"/>
    </sheetView>
  </sheetViews>
  <sheetFormatPr defaultRowHeight="15"/>
  <cols>
    <col min="2" max="2" width="14.7109375" customWidth="1"/>
    <col min="3" max="13" width="7" customWidth="1"/>
  </cols>
  <sheetData>
    <row r="2" spans="2:13">
      <c r="B2" s="58" t="s">
        <v>158</v>
      </c>
    </row>
    <row r="3" spans="2:13">
      <c r="B3" s="16" t="s">
        <v>159</v>
      </c>
    </row>
    <row r="4" spans="2:13">
      <c r="B4" s="310" t="s">
        <v>160</v>
      </c>
      <c r="C4" s="311">
        <v>2022</v>
      </c>
      <c r="D4" s="311"/>
      <c r="E4" s="311"/>
      <c r="F4" s="311"/>
      <c r="G4" s="311"/>
      <c r="H4" s="311"/>
      <c r="I4" s="311"/>
      <c r="J4" s="311"/>
      <c r="K4" s="312" t="s">
        <v>161</v>
      </c>
      <c r="L4" s="312"/>
      <c r="M4" s="312"/>
    </row>
    <row r="5" spans="2:13">
      <c r="B5" s="310"/>
      <c r="C5" s="311"/>
      <c r="D5" s="311"/>
      <c r="E5" s="311"/>
      <c r="F5" s="311"/>
      <c r="G5" s="311"/>
      <c r="H5" s="311"/>
      <c r="I5" s="311"/>
      <c r="J5" s="311"/>
      <c r="K5" s="313" t="s">
        <v>162</v>
      </c>
      <c r="L5" s="313"/>
      <c r="M5" s="313"/>
    </row>
    <row r="6" spans="2:13" ht="27">
      <c r="B6" s="310"/>
      <c r="C6" s="91" t="s">
        <v>163</v>
      </c>
      <c r="D6" s="92" t="s">
        <v>164</v>
      </c>
      <c r="E6" s="91" t="s">
        <v>8</v>
      </c>
      <c r="F6" s="92" t="s">
        <v>164</v>
      </c>
      <c r="G6" s="91" t="s">
        <v>9</v>
      </c>
      <c r="H6" s="92" t="s">
        <v>164</v>
      </c>
      <c r="I6" s="91" t="s">
        <v>10</v>
      </c>
      <c r="J6" s="92" t="s">
        <v>164</v>
      </c>
      <c r="K6" s="93" t="s">
        <v>8</v>
      </c>
      <c r="L6" s="93" t="s">
        <v>9</v>
      </c>
      <c r="M6" s="93" t="s">
        <v>10</v>
      </c>
    </row>
    <row r="7" spans="2:13">
      <c r="B7" s="94" t="s">
        <v>165</v>
      </c>
      <c r="C7" s="143">
        <v>11</v>
      </c>
      <c r="D7" s="5">
        <v>2</v>
      </c>
      <c r="E7" s="95">
        <v>3968</v>
      </c>
      <c r="F7" s="6">
        <v>40.4</v>
      </c>
      <c r="G7" s="96">
        <v>54</v>
      </c>
      <c r="H7" s="5">
        <v>23.68</v>
      </c>
      <c r="I7" s="95">
        <v>5375</v>
      </c>
      <c r="J7" s="6">
        <v>38.39</v>
      </c>
      <c r="K7" s="146">
        <v>317</v>
      </c>
      <c r="L7" s="146">
        <v>-2</v>
      </c>
      <c r="M7" s="146">
        <v>440</v>
      </c>
    </row>
    <row r="8" spans="2:13">
      <c r="B8" s="94" t="s">
        <v>166</v>
      </c>
      <c r="C8" s="143">
        <v>4</v>
      </c>
      <c r="D8" s="5">
        <v>0.73</v>
      </c>
      <c r="E8" s="95">
        <v>260</v>
      </c>
      <c r="F8" s="6">
        <v>2.65</v>
      </c>
      <c r="G8" s="96">
        <v>12</v>
      </c>
      <c r="H8" s="5">
        <v>5.26</v>
      </c>
      <c r="I8" s="95">
        <v>389</v>
      </c>
      <c r="J8" s="6">
        <v>2.78</v>
      </c>
      <c r="K8" s="146">
        <v>-9</v>
      </c>
      <c r="L8" s="146">
        <v>7</v>
      </c>
      <c r="M8" s="146">
        <v>-29</v>
      </c>
    </row>
    <row r="9" spans="2:13">
      <c r="B9" s="94" t="s">
        <v>167</v>
      </c>
      <c r="C9" s="143">
        <v>245</v>
      </c>
      <c r="D9" s="5">
        <v>44.55</v>
      </c>
      <c r="E9" s="95">
        <v>4095</v>
      </c>
      <c r="F9" s="6">
        <v>41.7</v>
      </c>
      <c r="G9" s="96">
        <v>103</v>
      </c>
      <c r="H9" s="5">
        <v>45.18</v>
      </c>
      <c r="I9" s="95">
        <v>5947</v>
      </c>
      <c r="J9" s="6">
        <v>42.47</v>
      </c>
      <c r="K9" s="146">
        <v>347</v>
      </c>
      <c r="L9" s="146">
        <v>5</v>
      </c>
      <c r="M9" s="146">
        <v>445</v>
      </c>
    </row>
    <row r="10" spans="2:13">
      <c r="B10" s="97" t="s">
        <v>168</v>
      </c>
      <c r="C10" s="144">
        <v>260</v>
      </c>
      <c r="D10" s="99">
        <v>47.27</v>
      </c>
      <c r="E10" s="100">
        <v>8323</v>
      </c>
      <c r="F10" s="101">
        <v>84.75</v>
      </c>
      <c r="G10" s="102">
        <v>169</v>
      </c>
      <c r="H10" s="99">
        <v>74.12</v>
      </c>
      <c r="I10" s="100">
        <v>11711</v>
      </c>
      <c r="J10" s="101">
        <v>83.64</v>
      </c>
      <c r="K10" s="147">
        <v>655</v>
      </c>
      <c r="L10" s="147">
        <v>10</v>
      </c>
      <c r="M10" s="147">
        <v>856</v>
      </c>
    </row>
    <row r="11" spans="2:13">
      <c r="B11" s="94" t="s">
        <v>169</v>
      </c>
      <c r="C11" s="143">
        <v>125</v>
      </c>
      <c r="D11" s="5">
        <v>22.73</v>
      </c>
      <c r="E11" s="103">
        <v>820</v>
      </c>
      <c r="F11" s="6">
        <v>8.35</v>
      </c>
      <c r="G11" s="96">
        <v>39</v>
      </c>
      <c r="H11" s="5">
        <v>17.11</v>
      </c>
      <c r="I11" s="95">
        <v>1298</v>
      </c>
      <c r="J11" s="6">
        <v>9.27</v>
      </c>
      <c r="K11" s="146">
        <v>101</v>
      </c>
      <c r="L11" s="146">
        <v>6</v>
      </c>
      <c r="M11" s="146">
        <v>229</v>
      </c>
    </row>
    <row r="12" spans="2:13">
      <c r="B12" s="94" t="s">
        <v>170</v>
      </c>
      <c r="C12" s="143">
        <v>123</v>
      </c>
      <c r="D12" s="5">
        <v>22.36</v>
      </c>
      <c r="E12" s="103">
        <v>589</v>
      </c>
      <c r="F12" s="6">
        <v>6</v>
      </c>
      <c r="G12" s="96">
        <v>18</v>
      </c>
      <c r="H12" s="5">
        <v>7.89</v>
      </c>
      <c r="I12" s="103">
        <v>859</v>
      </c>
      <c r="J12" s="6">
        <v>6.13</v>
      </c>
      <c r="K12" s="146">
        <v>63</v>
      </c>
      <c r="L12" s="146">
        <v>0</v>
      </c>
      <c r="M12" s="146">
        <v>96</v>
      </c>
    </row>
    <row r="13" spans="2:13">
      <c r="B13" s="94" t="s">
        <v>171</v>
      </c>
      <c r="C13" s="143">
        <v>42</v>
      </c>
      <c r="D13" s="5">
        <v>7.64</v>
      </c>
      <c r="E13" s="103">
        <v>89</v>
      </c>
      <c r="F13" s="6">
        <v>0.91</v>
      </c>
      <c r="G13" s="96">
        <v>2</v>
      </c>
      <c r="H13" s="5">
        <v>0.88</v>
      </c>
      <c r="I13" s="103">
        <v>134</v>
      </c>
      <c r="J13" s="6">
        <v>0.96</v>
      </c>
      <c r="K13" s="146">
        <v>-12</v>
      </c>
      <c r="L13" s="146">
        <v>-2</v>
      </c>
      <c r="M13" s="146">
        <v>-12</v>
      </c>
    </row>
    <row r="14" spans="2:13">
      <c r="B14" s="104" t="s">
        <v>172</v>
      </c>
      <c r="C14" s="144">
        <v>290</v>
      </c>
      <c r="D14" s="99">
        <v>52.73</v>
      </c>
      <c r="E14" s="105">
        <v>1498</v>
      </c>
      <c r="F14" s="101">
        <v>15.25</v>
      </c>
      <c r="G14" s="98">
        <v>59</v>
      </c>
      <c r="H14" s="99">
        <v>25.88</v>
      </c>
      <c r="I14" s="105">
        <v>2291</v>
      </c>
      <c r="J14" s="101">
        <v>16.36</v>
      </c>
      <c r="K14" s="147">
        <v>152</v>
      </c>
      <c r="L14" s="147">
        <v>4</v>
      </c>
      <c r="M14" s="147">
        <v>313</v>
      </c>
    </row>
    <row r="15" spans="2:13">
      <c r="B15" s="106" t="s">
        <v>0</v>
      </c>
      <c r="C15" s="145">
        <v>550</v>
      </c>
      <c r="D15" s="8">
        <v>100</v>
      </c>
      <c r="E15" s="107">
        <v>9821</v>
      </c>
      <c r="F15" s="8">
        <v>100</v>
      </c>
      <c r="G15" s="107">
        <v>228</v>
      </c>
      <c r="H15" s="8">
        <v>100</v>
      </c>
      <c r="I15" s="107">
        <v>14002</v>
      </c>
      <c r="J15" s="8">
        <v>100</v>
      </c>
      <c r="K15" s="148">
        <v>807</v>
      </c>
      <c r="L15" s="148">
        <v>14</v>
      </c>
      <c r="M15" s="148">
        <v>1169</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dimension ref="B2:J17"/>
  <sheetViews>
    <sheetView workbookViewId="0">
      <selection activeCell="B2" sqref="B2"/>
    </sheetView>
  </sheetViews>
  <sheetFormatPr defaultRowHeight="15"/>
  <cols>
    <col min="2" max="2" width="18.140625" customWidth="1"/>
    <col min="9" max="9" width="12.5703125" customWidth="1"/>
  </cols>
  <sheetData>
    <row r="2" spans="2:10">
      <c r="B2" s="2" t="s">
        <v>173</v>
      </c>
      <c r="C2" s="2"/>
      <c r="D2" s="2"/>
      <c r="E2" s="2"/>
      <c r="F2" s="2"/>
    </row>
    <row r="3" spans="2:10">
      <c r="B3" s="274" t="s">
        <v>174</v>
      </c>
      <c r="C3" s="274"/>
      <c r="D3" s="274"/>
      <c r="E3" s="274"/>
      <c r="F3" s="274"/>
    </row>
    <row r="4" spans="2:10">
      <c r="B4" s="312" t="s">
        <v>160</v>
      </c>
      <c r="C4" s="314">
        <v>2022</v>
      </c>
      <c r="D4" s="314"/>
      <c r="E4" s="262">
        <v>2021</v>
      </c>
      <c r="F4" s="262"/>
      <c r="G4" s="260">
        <v>2020</v>
      </c>
      <c r="H4" s="260"/>
    </row>
    <row r="5" spans="2:10">
      <c r="B5" s="317"/>
      <c r="C5" s="315"/>
      <c r="D5" s="315"/>
      <c r="E5" s="263"/>
      <c r="F5" s="263"/>
      <c r="G5" s="261"/>
      <c r="H5" s="261"/>
    </row>
    <row r="6" spans="2:10" ht="27">
      <c r="B6" s="313"/>
      <c r="C6" s="177" t="s">
        <v>27</v>
      </c>
      <c r="D6" s="177" t="s">
        <v>28</v>
      </c>
      <c r="E6" s="177" t="s">
        <v>27</v>
      </c>
      <c r="F6" s="177" t="s">
        <v>28</v>
      </c>
      <c r="G6" s="177" t="s">
        <v>27</v>
      </c>
      <c r="H6" s="177" t="s">
        <v>28</v>
      </c>
    </row>
    <row r="7" spans="2:10">
      <c r="B7" s="171" t="s">
        <v>165</v>
      </c>
      <c r="C7" s="172">
        <v>1.3608870967741935</v>
      </c>
      <c r="D7" s="173">
        <v>0.9946583164487014</v>
      </c>
      <c r="E7" s="174">
        <v>1.5338263489454944</v>
      </c>
      <c r="F7" s="175">
        <v>1.1220196353436185</v>
      </c>
      <c r="G7" s="176">
        <v>1.1154219204655673</v>
      </c>
      <c r="H7" s="173">
        <v>0.77388963660834453</v>
      </c>
    </row>
    <row r="8" spans="2:10">
      <c r="B8" s="94" t="s">
        <v>166</v>
      </c>
      <c r="C8" s="169">
        <v>4.6153846153846159</v>
      </c>
      <c r="D8" s="5">
        <v>2.9925187032418954</v>
      </c>
      <c r="E8" s="164">
        <v>1.8587360594795539</v>
      </c>
      <c r="F8" s="6">
        <v>1.1820330969267139</v>
      </c>
      <c r="G8" s="166">
        <v>1.9762845849802373</v>
      </c>
      <c r="H8" s="5">
        <v>1.256281407035176</v>
      </c>
    </row>
    <row r="9" spans="2:10">
      <c r="B9" s="94" t="s">
        <v>167</v>
      </c>
      <c r="C9" s="169">
        <v>2.5152625152625152</v>
      </c>
      <c r="D9" s="5">
        <v>1.7024793388429753</v>
      </c>
      <c r="E9" s="164">
        <v>2.6147278548559232</v>
      </c>
      <c r="F9" s="6">
        <v>1.7500000000000002</v>
      </c>
      <c r="G9" s="166">
        <v>2.4507448342143201</v>
      </c>
      <c r="H9" s="5">
        <v>1.5954950727358048</v>
      </c>
    </row>
    <row r="10" spans="2:10">
      <c r="B10" s="97" t="s">
        <v>168</v>
      </c>
      <c r="C10" s="170">
        <v>2.030517842124234</v>
      </c>
      <c r="D10" s="99">
        <v>1.4225589225589226</v>
      </c>
      <c r="E10" s="165">
        <v>2.0735524256651017</v>
      </c>
      <c r="F10" s="101">
        <v>1.4436172144543309</v>
      </c>
      <c r="G10" s="167">
        <v>1.7917788968263262</v>
      </c>
      <c r="H10" s="99">
        <v>1.2014134275618376</v>
      </c>
    </row>
    <row r="11" spans="2:10">
      <c r="B11" s="94" t="s">
        <v>169</v>
      </c>
      <c r="C11" s="169">
        <v>4.7560975609756095</v>
      </c>
      <c r="D11" s="5">
        <v>2.9169783096484667</v>
      </c>
      <c r="E11" s="164">
        <v>4.5897079276773303</v>
      </c>
      <c r="F11" s="6">
        <v>2.9945553539019962</v>
      </c>
      <c r="G11" s="166">
        <v>5.5893074119076545</v>
      </c>
      <c r="H11" s="5">
        <v>3.2212885154061621</v>
      </c>
    </row>
    <row r="12" spans="2:10">
      <c r="B12" s="94" t="s">
        <v>170</v>
      </c>
      <c r="C12" s="169">
        <v>3.0560271646859083</v>
      </c>
      <c r="D12" s="5">
        <v>2.0524515393386547</v>
      </c>
      <c r="E12" s="164">
        <v>3.4220532319391634</v>
      </c>
      <c r="F12" s="6">
        <v>2.3047375160051216</v>
      </c>
      <c r="G12" s="166">
        <v>3.9182282793867125</v>
      </c>
      <c r="H12" s="5">
        <v>2.4159663865546221</v>
      </c>
    </row>
    <row r="13" spans="2:10">
      <c r="B13" s="94" t="s">
        <v>171</v>
      </c>
      <c r="C13" s="169">
        <v>2.2471910112359552</v>
      </c>
      <c r="D13" s="5">
        <v>1.4705882352941175</v>
      </c>
      <c r="E13" s="164">
        <v>3.9603960396039604</v>
      </c>
      <c r="F13" s="6">
        <v>2.666666666666667</v>
      </c>
      <c r="G13" s="166">
        <v>0.91743119266055051</v>
      </c>
      <c r="H13" s="5">
        <v>0.5714285714285714</v>
      </c>
    </row>
    <row r="14" spans="2:10">
      <c r="B14" s="104" t="s">
        <v>172</v>
      </c>
      <c r="C14" s="170">
        <v>3.9385847797062752</v>
      </c>
      <c r="D14" s="99">
        <v>2.5106382978723403</v>
      </c>
      <c r="E14" s="101">
        <v>4.0861812778603266</v>
      </c>
      <c r="F14" s="101">
        <v>2.7053615346778161</v>
      </c>
      <c r="G14" s="168">
        <v>4.6082949308755765</v>
      </c>
      <c r="H14" s="99">
        <v>2.7397260273972601</v>
      </c>
    </row>
    <row r="15" spans="2:10">
      <c r="B15" s="106" t="s">
        <v>0</v>
      </c>
      <c r="C15" s="31">
        <v>2.3215558497098057</v>
      </c>
      <c r="D15" s="31">
        <v>1.6022487702037946</v>
      </c>
      <c r="E15" s="31">
        <v>2.3740847570445975</v>
      </c>
      <c r="F15" s="31">
        <v>1.6402238062389822</v>
      </c>
      <c r="G15" s="31">
        <v>2.2171405846092664</v>
      </c>
      <c r="H15" s="31">
        <v>1.458469587965991</v>
      </c>
      <c r="J15" s="195"/>
    </row>
    <row r="16" spans="2:10" ht="16.5">
      <c r="B16" s="316" t="s">
        <v>29</v>
      </c>
      <c r="C16" s="349"/>
      <c r="D16" s="349"/>
      <c r="E16" s="349"/>
      <c r="F16" s="349"/>
      <c r="G16" s="349"/>
      <c r="H16" s="349"/>
      <c r="I16" s="349"/>
    </row>
    <row r="17" spans="2:2">
      <c r="B17" s="7" t="s">
        <v>30</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dimension ref="B2:I22"/>
  <sheetViews>
    <sheetView workbookViewId="0">
      <selection activeCell="B2" sqref="B2"/>
    </sheetView>
  </sheetViews>
  <sheetFormatPr defaultRowHeight="15"/>
  <cols>
    <col min="2" max="2" width="31.140625" customWidth="1"/>
  </cols>
  <sheetData>
    <row r="2" spans="2:9">
      <c r="B2" s="2" t="s">
        <v>175</v>
      </c>
      <c r="F2" s="114"/>
      <c r="G2" s="114"/>
      <c r="H2" s="114"/>
    </row>
    <row r="3" spans="2:9">
      <c r="B3" s="115" t="s">
        <v>176</v>
      </c>
      <c r="F3" s="114"/>
      <c r="G3" s="114"/>
      <c r="H3" s="114"/>
    </row>
    <row r="4" spans="2:9">
      <c r="B4" s="300" t="s">
        <v>177</v>
      </c>
      <c r="C4" s="318" t="s">
        <v>48</v>
      </c>
      <c r="D4" s="318" t="s">
        <v>9</v>
      </c>
      <c r="E4" s="318" t="s">
        <v>10</v>
      </c>
      <c r="F4" s="321" t="s">
        <v>178</v>
      </c>
      <c r="G4" s="321"/>
      <c r="H4" s="321"/>
      <c r="I4" s="319" t="s">
        <v>93</v>
      </c>
    </row>
    <row r="5" spans="2:9">
      <c r="B5" s="301"/>
      <c r="C5" s="103" t="s">
        <v>8</v>
      </c>
      <c r="D5" s="103" t="s">
        <v>9</v>
      </c>
      <c r="E5" s="103" t="s">
        <v>10</v>
      </c>
      <c r="F5" s="103" t="s">
        <v>8</v>
      </c>
      <c r="G5" s="103" t="s">
        <v>9</v>
      </c>
      <c r="H5" s="103" t="s">
        <v>10</v>
      </c>
      <c r="I5" s="320"/>
    </row>
    <row r="6" spans="2:9">
      <c r="B6" s="42" t="s">
        <v>179</v>
      </c>
      <c r="C6" s="18">
        <v>852</v>
      </c>
      <c r="D6" s="19">
        <v>38</v>
      </c>
      <c r="E6" s="18">
        <v>1470</v>
      </c>
      <c r="F6" s="108">
        <v>8.68</v>
      </c>
      <c r="G6" s="21">
        <v>16.670000000000002</v>
      </c>
      <c r="H6" s="108">
        <v>10.5</v>
      </c>
      <c r="I6" s="21">
        <v>4.460093896713615</v>
      </c>
    </row>
    <row r="7" spans="2:9">
      <c r="B7" s="42" t="s">
        <v>180</v>
      </c>
      <c r="C7" s="18">
        <v>3076</v>
      </c>
      <c r="D7" s="19">
        <v>51</v>
      </c>
      <c r="E7" s="18">
        <v>4603</v>
      </c>
      <c r="F7" s="108">
        <v>31.32</v>
      </c>
      <c r="G7" s="21">
        <v>22.37</v>
      </c>
      <c r="H7" s="108">
        <v>32.869999999999997</v>
      </c>
      <c r="I7" s="21">
        <v>1.6579973992197659</v>
      </c>
    </row>
    <row r="8" spans="2:9">
      <c r="B8" s="42" t="s">
        <v>181</v>
      </c>
      <c r="C8" s="18">
        <v>1145</v>
      </c>
      <c r="D8" s="19">
        <v>17</v>
      </c>
      <c r="E8" s="18">
        <v>1603</v>
      </c>
      <c r="F8" s="108">
        <v>11.66</v>
      </c>
      <c r="G8" s="21">
        <v>7.46</v>
      </c>
      <c r="H8" s="108">
        <v>11.45</v>
      </c>
      <c r="I8" s="21">
        <v>1.4847161572052401</v>
      </c>
    </row>
    <row r="9" spans="2:9">
      <c r="B9" s="42" t="s">
        <v>182</v>
      </c>
      <c r="C9" s="18">
        <v>1622</v>
      </c>
      <c r="D9" s="19">
        <v>19</v>
      </c>
      <c r="E9" s="18">
        <v>2586</v>
      </c>
      <c r="F9" s="108">
        <v>16.52</v>
      </c>
      <c r="G9" s="21">
        <v>8.33</v>
      </c>
      <c r="H9" s="108">
        <v>18.47</v>
      </c>
      <c r="I9" s="21">
        <v>1.1713933415536375</v>
      </c>
    </row>
    <row r="10" spans="2:9" ht="15" customHeight="1">
      <c r="B10" s="42" t="s">
        <v>183</v>
      </c>
      <c r="C10" s="18">
        <v>359</v>
      </c>
      <c r="D10" s="19">
        <v>13</v>
      </c>
      <c r="E10" s="18">
        <v>471</v>
      </c>
      <c r="F10" s="108">
        <v>3.66</v>
      </c>
      <c r="G10" s="21">
        <v>5.7</v>
      </c>
      <c r="H10" s="108">
        <v>3.36</v>
      </c>
      <c r="I10" s="21">
        <v>3.6211699164345403</v>
      </c>
    </row>
    <row r="11" spans="2:9">
      <c r="B11" s="109" t="s">
        <v>184</v>
      </c>
      <c r="C11" s="110">
        <v>7054</v>
      </c>
      <c r="D11" s="111">
        <v>138</v>
      </c>
      <c r="E11" s="110">
        <v>10733</v>
      </c>
      <c r="F11" s="112">
        <v>71.83</v>
      </c>
      <c r="G11" s="113">
        <v>60.53</v>
      </c>
      <c r="H11" s="112">
        <v>76.650000000000006</v>
      </c>
      <c r="I11" s="113">
        <v>1.956336830167281</v>
      </c>
    </row>
    <row r="12" spans="2:9">
      <c r="B12" s="42" t="s">
        <v>185</v>
      </c>
      <c r="C12" s="18">
        <v>1030</v>
      </c>
      <c r="D12" s="19">
        <v>35</v>
      </c>
      <c r="E12" s="18">
        <v>1140</v>
      </c>
      <c r="F12" s="108">
        <v>10.49</v>
      </c>
      <c r="G12" s="21">
        <v>15.35</v>
      </c>
      <c r="H12" s="108">
        <v>8.14</v>
      </c>
      <c r="I12" s="21">
        <v>3.3980582524271843</v>
      </c>
    </row>
    <row r="13" spans="2:9">
      <c r="B13" s="42" t="s">
        <v>186</v>
      </c>
      <c r="C13" s="18">
        <v>179</v>
      </c>
      <c r="D13" s="19">
        <v>1</v>
      </c>
      <c r="E13" s="18">
        <v>211</v>
      </c>
      <c r="F13" s="108">
        <v>1.82</v>
      </c>
      <c r="G13" s="21">
        <v>0.44</v>
      </c>
      <c r="H13" s="108">
        <v>1.51</v>
      </c>
      <c r="I13" s="21">
        <v>0.55865921787709494</v>
      </c>
    </row>
    <row r="14" spans="2:9">
      <c r="B14" s="42" t="s">
        <v>187</v>
      </c>
      <c r="C14" s="18">
        <v>734</v>
      </c>
      <c r="D14" s="19">
        <v>30</v>
      </c>
      <c r="E14" s="18">
        <v>934</v>
      </c>
      <c r="F14" s="108">
        <v>7.47</v>
      </c>
      <c r="G14" s="21">
        <v>13.16</v>
      </c>
      <c r="H14" s="108">
        <v>6.67</v>
      </c>
      <c r="I14" s="21">
        <v>4.0871934604904636</v>
      </c>
    </row>
    <row r="15" spans="2:9">
      <c r="B15" s="42" t="s">
        <v>188</v>
      </c>
      <c r="C15" s="18">
        <v>460</v>
      </c>
      <c r="D15" s="19">
        <v>19</v>
      </c>
      <c r="E15" s="18">
        <v>585</v>
      </c>
      <c r="F15" s="108">
        <v>4.68</v>
      </c>
      <c r="G15" s="21">
        <v>8.33</v>
      </c>
      <c r="H15" s="108">
        <v>4.18</v>
      </c>
      <c r="I15" s="21">
        <v>4.1304347826086953</v>
      </c>
    </row>
    <row r="16" spans="2:9">
      <c r="B16" s="42" t="s">
        <v>189</v>
      </c>
      <c r="C16" s="18">
        <v>40</v>
      </c>
      <c r="D16" s="19">
        <v>0</v>
      </c>
      <c r="E16" s="18">
        <v>47</v>
      </c>
      <c r="F16" s="108">
        <v>0.41</v>
      </c>
      <c r="G16" s="21">
        <v>0</v>
      </c>
      <c r="H16" s="108">
        <v>0.34</v>
      </c>
      <c r="I16" s="21">
        <v>0</v>
      </c>
    </row>
    <row r="17" spans="2:9">
      <c r="B17" s="42" t="s">
        <v>190</v>
      </c>
      <c r="C17" s="18">
        <v>324</v>
      </c>
      <c r="D17" s="19">
        <v>5</v>
      </c>
      <c r="E17" s="18">
        <v>352</v>
      </c>
      <c r="F17" s="108">
        <v>3.3</v>
      </c>
      <c r="G17" s="21">
        <v>2.19</v>
      </c>
      <c r="H17" s="108">
        <v>2.5099999999999998</v>
      </c>
      <c r="I17" s="21">
        <v>1.5432098765432098</v>
      </c>
    </row>
    <row r="18" spans="2:9">
      <c r="B18" s="109" t="s">
        <v>191</v>
      </c>
      <c r="C18" s="110">
        <v>2767</v>
      </c>
      <c r="D18" s="111">
        <v>90</v>
      </c>
      <c r="E18" s="110">
        <v>3269</v>
      </c>
      <c r="F18" s="112">
        <v>28.17</v>
      </c>
      <c r="G18" s="113">
        <v>39.47</v>
      </c>
      <c r="H18" s="112">
        <v>23.35</v>
      </c>
      <c r="I18" s="113">
        <v>3.2526201662450309</v>
      </c>
    </row>
    <row r="19" spans="2:9">
      <c r="B19" s="239" t="s">
        <v>192</v>
      </c>
      <c r="C19" s="240">
        <v>9821</v>
      </c>
      <c r="D19" s="240">
        <v>228</v>
      </c>
      <c r="E19" s="240">
        <v>14002</v>
      </c>
      <c r="F19" s="241">
        <v>100</v>
      </c>
      <c r="G19" s="241">
        <v>100</v>
      </c>
      <c r="H19" s="241">
        <v>100</v>
      </c>
      <c r="I19" s="241">
        <v>2.3215558497098057</v>
      </c>
    </row>
    <row r="20" spans="2:9">
      <c r="B20" s="7" t="s">
        <v>29</v>
      </c>
      <c r="F20" s="114"/>
      <c r="G20" s="114"/>
      <c r="H20" s="114"/>
    </row>
    <row r="21" spans="2:9">
      <c r="B21" s="7"/>
      <c r="F21" s="114"/>
      <c r="G21" s="114"/>
      <c r="H21" s="114"/>
    </row>
    <row r="22" spans="2:9">
      <c r="B22" s="7"/>
      <c r="F22" s="114"/>
      <c r="G22" s="114"/>
      <c r="H22" s="114"/>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dimension ref="B1:T33"/>
  <sheetViews>
    <sheetView topLeftCell="I1" workbookViewId="0">
      <selection activeCell="J1" sqref="J1"/>
    </sheetView>
  </sheetViews>
  <sheetFormatPr defaultRowHeight="15"/>
  <cols>
    <col min="2" max="2" width="49.85546875" customWidth="1"/>
    <col min="10" max="10" width="45.85546875" customWidth="1"/>
  </cols>
  <sheetData>
    <row r="1" spans="2:20">
      <c r="J1" s="2" t="s">
        <v>193</v>
      </c>
      <c r="K1" s="2"/>
      <c r="L1" s="2"/>
      <c r="M1" s="2"/>
      <c r="N1" s="2"/>
      <c r="O1" s="244"/>
      <c r="P1" s="244"/>
    </row>
    <row r="2" spans="2:20">
      <c r="B2" s="2" t="s">
        <v>194</v>
      </c>
      <c r="J2" s="16" t="s">
        <v>195</v>
      </c>
      <c r="K2" s="244"/>
      <c r="L2" s="244"/>
      <c r="M2" s="244"/>
      <c r="N2" s="244"/>
      <c r="O2" s="244"/>
      <c r="P2" s="244"/>
    </row>
    <row r="3" spans="2:20" ht="18.75" customHeight="1">
      <c r="B3" s="16" t="s">
        <v>195</v>
      </c>
      <c r="J3" s="350" t="s">
        <v>196</v>
      </c>
      <c r="K3" s="322" t="s">
        <v>85</v>
      </c>
      <c r="L3" s="322"/>
      <c r="M3" s="323" t="s">
        <v>197</v>
      </c>
      <c r="N3" s="323"/>
      <c r="O3" s="322" t="s">
        <v>54</v>
      </c>
      <c r="P3" s="322"/>
    </row>
    <row r="4" spans="2:20" ht="18.75" customHeight="1">
      <c r="B4" s="324" t="s">
        <v>196</v>
      </c>
      <c r="C4" s="272" t="s">
        <v>85</v>
      </c>
      <c r="D4" s="272"/>
      <c r="E4" s="326" t="s">
        <v>197</v>
      </c>
      <c r="F4" s="326"/>
      <c r="G4" s="272" t="s">
        <v>54</v>
      </c>
      <c r="H4" s="272"/>
      <c r="J4" s="351"/>
      <c r="K4" s="245" t="s">
        <v>48</v>
      </c>
      <c r="L4" s="245" t="s">
        <v>164</v>
      </c>
      <c r="M4" s="245" t="s">
        <v>48</v>
      </c>
      <c r="N4" s="245" t="s">
        <v>164</v>
      </c>
      <c r="O4" s="245" t="s">
        <v>48</v>
      </c>
      <c r="P4" s="245" t="s">
        <v>164</v>
      </c>
    </row>
    <row r="5" spans="2:20" ht="18.75" customHeight="1">
      <c r="B5" s="325"/>
      <c r="C5" s="122" t="s">
        <v>48</v>
      </c>
      <c r="D5" s="122" t="s">
        <v>164</v>
      </c>
      <c r="E5" s="122" t="s">
        <v>48</v>
      </c>
      <c r="F5" s="122" t="s">
        <v>164</v>
      </c>
      <c r="G5" s="122" t="s">
        <v>48</v>
      </c>
      <c r="H5" s="122" t="s">
        <v>164</v>
      </c>
      <c r="J5" s="246" t="s">
        <v>198</v>
      </c>
      <c r="K5" s="248">
        <v>1143</v>
      </c>
      <c r="L5" s="246">
        <v>12.1</v>
      </c>
      <c r="M5" s="247">
        <v>635</v>
      </c>
      <c r="N5" s="246">
        <v>19.100000000000001</v>
      </c>
      <c r="O5" s="248">
        <v>1778</v>
      </c>
      <c r="P5" s="246">
        <v>13.9</v>
      </c>
    </row>
    <row r="6" spans="2:20" ht="18.75" customHeight="1">
      <c r="B6" s="63" t="s">
        <v>198</v>
      </c>
      <c r="C6" s="11">
        <v>1143</v>
      </c>
      <c r="D6" s="14">
        <v>12.1</v>
      </c>
      <c r="E6" s="11">
        <v>635</v>
      </c>
      <c r="F6" s="14">
        <v>19.100000000000001</v>
      </c>
      <c r="G6" s="11">
        <v>1778</v>
      </c>
      <c r="H6" s="14">
        <v>13.9</v>
      </c>
      <c r="J6" s="246" t="s">
        <v>199</v>
      </c>
      <c r="K6" s="248">
        <v>1161</v>
      </c>
      <c r="L6" s="246">
        <v>12.3</v>
      </c>
      <c r="M6" s="247">
        <v>146</v>
      </c>
      <c r="N6" s="246">
        <v>4.4000000000000004</v>
      </c>
      <c r="O6" s="248">
        <v>1307</v>
      </c>
      <c r="P6" s="246">
        <v>10.199999999999999</v>
      </c>
    </row>
    <row r="7" spans="2:20" ht="18.75" customHeight="1">
      <c r="B7" s="63" t="s">
        <v>199</v>
      </c>
      <c r="C7" s="11">
        <v>1161</v>
      </c>
      <c r="D7" s="14">
        <v>12.3</v>
      </c>
      <c r="E7" s="11">
        <v>146</v>
      </c>
      <c r="F7" s="14">
        <v>4.4000000000000004</v>
      </c>
      <c r="G7" s="11">
        <v>1307</v>
      </c>
      <c r="H7" s="14">
        <v>10.199999999999999</v>
      </c>
      <c r="J7" s="249" t="s">
        <v>200</v>
      </c>
      <c r="K7" s="247">
        <v>532</v>
      </c>
      <c r="L7" s="246">
        <v>5.6</v>
      </c>
      <c r="M7" s="247">
        <v>76</v>
      </c>
      <c r="N7" s="246">
        <v>2.2999999999999998</v>
      </c>
      <c r="O7" s="247">
        <v>608</v>
      </c>
      <c r="P7" s="246">
        <v>4.8</v>
      </c>
      <c r="T7" s="156"/>
    </row>
    <row r="8" spans="2:20" ht="18.75" customHeight="1">
      <c r="B8" s="63" t="s">
        <v>200</v>
      </c>
      <c r="C8" s="11">
        <v>532</v>
      </c>
      <c r="D8" s="14">
        <v>5.6</v>
      </c>
      <c r="E8" s="11">
        <v>76</v>
      </c>
      <c r="F8" s="14">
        <v>2.2999999999999998</v>
      </c>
      <c r="G8" s="11">
        <v>608</v>
      </c>
      <c r="H8" s="14">
        <v>4.8</v>
      </c>
      <c r="J8" s="249" t="s">
        <v>201</v>
      </c>
      <c r="K8" s="247">
        <v>371</v>
      </c>
      <c r="L8" s="246">
        <v>3.9</v>
      </c>
      <c r="M8" s="247">
        <v>30</v>
      </c>
      <c r="N8" s="246">
        <v>0.9</v>
      </c>
      <c r="O8" s="247">
        <v>401</v>
      </c>
      <c r="P8" s="246">
        <v>3.1</v>
      </c>
    </row>
    <row r="9" spans="2:20" ht="18.75" customHeight="1">
      <c r="B9" s="63" t="s">
        <v>201</v>
      </c>
      <c r="C9" s="11">
        <v>371</v>
      </c>
      <c r="D9" s="14">
        <v>3.9</v>
      </c>
      <c r="E9" s="11">
        <v>30</v>
      </c>
      <c r="F9" s="14">
        <v>0.9</v>
      </c>
      <c r="G9" s="11">
        <v>401</v>
      </c>
      <c r="H9" s="14">
        <v>3.1</v>
      </c>
      <c r="J9" s="249" t="s">
        <v>202</v>
      </c>
      <c r="K9" s="247">
        <v>217</v>
      </c>
      <c r="L9" s="246">
        <v>2.2999999999999998</v>
      </c>
      <c r="M9" s="247">
        <v>32</v>
      </c>
      <c r="N9" s="246">
        <v>1</v>
      </c>
      <c r="O9" s="247">
        <v>249</v>
      </c>
      <c r="P9" s="246">
        <v>2</v>
      </c>
    </row>
    <row r="10" spans="2:20" ht="18.75" customHeight="1">
      <c r="B10" s="63" t="s">
        <v>202</v>
      </c>
      <c r="C10" s="11">
        <v>217</v>
      </c>
      <c r="D10" s="14">
        <v>2.2999999999999998</v>
      </c>
      <c r="E10" s="11">
        <v>32</v>
      </c>
      <c r="F10" s="14">
        <v>1</v>
      </c>
      <c r="G10" s="11">
        <v>249</v>
      </c>
      <c r="H10" s="14">
        <v>2</v>
      </c>
      <c r="J10" s="249" t="s">
        <v>203</v>
      </c>
      <c r="K10" s="247">
        <v>41</v>
      </c>
      <c r="L10" s="246">
        <v>0.4</v>
      </c>
      <c r="M10" s="247">
        <v>8</v>
      </c>
      <c r="N10" s="246">
        <v>0.2</v>
      </c>
      <c r="O10" s="247">
        <v>49</v>
      </c>
      <c r="P10" s="246">
        <v>0.4</v>
      </c>
    </row>
    <row r="11" spans="2:20" ht="18.75" customHeight="1">
      <c r="B11" s="63" t="s">
        <v>203</v>
      </c>
      <c r="C11" s="11">
        <v>41</v>
      </c>
      <c r="D11" s="14">
        <v>0.4</v>
      </c>
      <c r="E11" s="11">
        <v>8</v>
      </c>
      <c r="F11" s="14">
        <v>0.2</v>
      </c>
      <c r="G11" s="11">
        <v>49</v>
      </c>
      <c r="H11" s="14">
        <v>0.4</v>
      </c>
      <c r="J11" s="246" t="s">
        <v>204</v>
      </c>
      <c r="K11" s="247">
        <v>984</v>
      </c>
      <c r="L11" s="246">
        <v>10.4</v>
      </c>
      <c r="M11" s="247">
        <v>555</v>
      </c>
      <c r="N11" s="246">
        <v>16.7</v>
      </c>
      <c r="O11" s="248">
        <v>1539</v>
      </c>
      <c r="P11" s="246">
        <v>12.1</v>
      </c>
    </row>
    <row r="12" spans="2:20" ht="18.75" customHeight="1">
      <c r="B12" s="63" t="s">
        <v>204</v>
      </c>
      <c r="C12" s="11">
        <v>984</v>
      </c>
      <c r="D12" s="14">
        <v>10.4</v>
      </c>
      <c r="E12" s="11">
        <v>555</v>
      </c>
      <c r="F12" s="14">
        <v>16.7</v>
      </c>
      <c r="G12" s="11">
        <v>1539</v>
      </c>
      <c r="H12" s="14">
        <v>12.1</v>
      </c>
      <c r="J12" s="249" t="s">
        <v>205</v>
      </c>
      <c r="K12" s="247">
        <v>947</v>
      </c>
      <c r="L12" s="246">
        <v>10</v>
      </c>
      <c r="M12" s="247">
        <v>520</v>
      </c>
      <c r="N12" s="246">
        <v>15.7</v>
      </c>
      <c r="O12" s="248">
        <v>1467</v>
      </c>
      <c r="P12" s="246">
        <v>11.5</v>
      </c>
    </row>
    <row r="13" spans="2:20" ht="18.75" customHeight="1">
      <c r="B13" s="63" t="s">
        <v>205</v>
      </c>
      <c r="C13" s="11">
        <v>947</v>
      </c>
      <c r="D13" s="14">
        <v>10</v>
      </c>
      <c r="E13" s="11">
        <v>520</v>
      </c>
      <c r="F13" s="14">
        <v>15.7</v>
      </c>
      <c r="G13" s="11">
        <v>1467</v>
      </c>
      <c r="H13" s="14">
        <v>11.5</v>
      </c>
      <c r="J13" s="249" t="s">
        <v>206</v>
      </c>
      <c r="K13" s="247">
        <v>37</v>
      </c>
      <c r="L13" s="246">
        <v>0.4</v>
      </c>
      <c r="M13" s="247">
        <v>35</v>
      </c>
      <c r="N13" s="246">
        <v>1.1000000000000001</v>
      </c>
      <c r="O13" s="247">
        <v>72</v>
      </c>
      <c r="P13" s="246">
        <v>0.6</v>
      </c>
    </row>
    <row r="14" spans="2:20" ht="18.75" customHeight="1">
      <c r="B14" s="63" t="s">
        <v>206</v>
      </c>
      <c r="C14" s="11">
        <v>37</v>
      </c>
      <c r="D14" s="14">
        <v>0.4</v>
      </c>
      <c r="E14" s="11">
        <v>35</v>
      </c>
      <c r="F14" s="14">
        <v>1.1000000000000001</v>
      </c>
      <c r="G14" s="11">
        <v>72</v>
      </c>
      <c r="H14" s="14">
        <v>0.6</v>
      </c>
      <c r="J14" s="246" t="s">
        <v>207</v>
      </c>
      <c r="K14" s="247">
        <v>616</v>
      </c>
      <c r="L14" s="246">
        <v>6.5</v>
      </c>
      <c r="M14" s="247">
        <v>373</v>
      </c>
      <c r="N14" s="246">
        <v>11.2</v>
      </c>
      <c r="O14" s="247">
        <v>989</v>
      </c>
      <c r="P14" s="246">
        <v>7.8</v>
      </c>
    </row>
    <row r="15" spans="2:20" ht="18.75" customHeight="1">
      <c r="B15" s="63" t="s">
        <v>207</v>
      </c>
      <c r="C15" s="11">
        <v>616</v>
      </c>
      <c r="D15" s="14">
        <v>6.5</v>
      </c>
      <c r="E15" s="11">
        <v>373</v>
      </c>
      <c r="F15" s="14">
        <v>11.2</v>
      </c>
      <c r="G15" s="11">
        <v>989</v>
      </c>
      <c r="H15" s="14">
        <v>7.8</v>
      </c>
      <c r="J15" s="246" t="s">
        <v>208</v>
      </c>
      <c r="K15" s="248">
        <v>1056</v>
      </c>
      <c r="L15" s="246">
        <v>11.2</v>
      </c>
      <c r="M15" s="247">
        <v>295</v>
      </c>
      <c r="N15" s="246">
        <v>8.9</v>
      </c>
      <c r="O15" s="248">
        <v>1351</v>
      </c>
      <c r="P15" s="246">
        <v>10.6</v>
      </c>
    </row>
    <row r="16" spans="2:20" ht="18.75" customHeight="1">
      <c r="B16" s="63" t="s">
        <v>208</v>
      </c>
      <c r="C16" s="11">
        <v>1056</v>
      </c>
      <c r="D16" s="14">
        <v>11.2</v>
      </c>
      <c r="E16" s="11">
        <v>295</v>
      </c>
      <c r="F16" s="14">
        <v>8.9</v>
      </c>
      <c r="G16" s="11">
        <v>1351</v>
      </c>
      <c r="H16" s="14">
        <v>10.6</v>
      </c>
      <c r="J16" s="246" t="s">
        <v>209</v>
      </c>
      <c r="K16" s="247">
        <v>212</v>
      </c>
      <c r="L16" s="246">
        <v>2.2000000000000002</v>
      </c>
      <c r="M16" s="247">
        <v>29</v>
      </c>
      <c r="N16" s="246">
        <v>0.9</v>
      </c>
      <c r="O16" s="247">
        <v>241</v>
      </c>
      <c r="P16" s="246">
        <v>1.9</v>
      </c>
    </row>
    <row r="17" spans="2:20" ht="18.75" customHeight="1">
      <c r="B17" s="63" t="s">
        <v>209</v>
      </c>
      <c r="C17" s="11">
        <v>212</v>
      </c>
      <c r="D17" s="14">
        <v>2.2000000000000002</v>
      </c>
      <c r="E17" s="11">
        <v>29</v>
      </c>
      <c r="F17" s="14">
        <v>0.9</v>
      </c>
      <c r="G17" s="11">
        <v>241</v>
      </c>
      <c r="H17" s="14">
        <v>1.9</v>
      </c>
      <c r="J17" s="246" t="s">
        <v>210</v>
      </c>
      <c r="K17" s="247">
        <v>214</v>
      </c>
      <c r="L17" s="246">
        <v>2.2999999999999998</v>
      </c>
      <c r="M17" s="247">
        <v>107</v>
      </c>
      <c r="N17" s="246">
        <v>3.2</v>
      </c>
      <c r="O17" s="247">
        <v>321</v>
      </c>
      <c r="P17" s="246">
        <v>2.5</v>
      </c>
    </row>
    <row r="18" spans="2:20" ht="18.75" customHeight="1">
      <c r="B18" s="63" t="s">
        <v>210</v>
      </c>
      <c r="C18" s="11">
        <v>214</v>
      </c>
      <c r="D18" s="14">
        <v>2.2999999999999998</v>
      </c>
      <c r="E18" s="11">
        <v>107</v>
      </c>
      <c r="F18" s="14">
        <v>3.2</v>
      </c>
      <c r="G18" s="11">
        <v>321</v>
      </c>
      <c r="H18" s="14">
        <v>2.5</v>
      </c>
      <c r="J18" s="246" t="s">
        <v>211</v>
      </c>
      <c r="K18" s="247">
        <v>284</v>
      </c>
      <c r="L18" s="246">
        <v>3</v>
      </c>
      <c r="M18" s="247">
        <v>90</v>
      </c>
      <c r="N18" s="246">
        <v>2.7</v>
      </c>
      <c r="O18" s="247">
        <v>374</v>
      </c>
      <c r="P18" s="246">
        <v>2.9</v>
      </c>
    </row>
    <row r="19" spans="2:20" ht="18.75" customHeight="1">
      <c r="B19" s="63" t="s">
        <v>211</v>
      </c>
      <c r="C19" s="11">
        <v>284</v>
      </c>
      <c r="D19" s="14">
        <v>3</v>
      </c>
      <c r="E19" s="11">
        <v>90</v>
      </c>
      <c r="F19" s="14">
        <v>2.7</v>
      </c>
      <c r="G19" s="11">
        <v>374</v>
      </c>
      <c r="H19" s="14">
        <v>2.9</v>
      </c>
      <c r="J19" s="246" t="s">
        <v>212</v>
      </c>
      <c r="K19" s="247">
        <v>177</v>
      </c>
      <c r="L19" s="246">
        <v>1.9</v>
      </c>
      <c r="M19" s="247">
        <v>131</v>
      </c>
      <c r="N19" s="246">
        <v>3.9</v>
      </c>
      <c r="O19" s="247">
        <v>308</v>
      </c>
      <c r="P19" s="246">
        <v>2.4</v>
      </c>
    </row>
    <row r="20" spans="2:20" ht="18.75" customHeight="1">
      <c r="B20" s="63" t="s">
        <v>212</v>
      </c>
      <c r="C20" s="11">
        <v>177</v>
      </c>
      <c r="D20" s="14">
        <v>1.9</v>
      </c>
      <c r="E20" s="11">
        <v>131</v>
      </c>
      <c r="F20" s="14">
        <v>3.9</v>
      </c>
      <c r="G20" s="11">
        <v>308</v>
      </c>
      <c r="H20" s="14">
        <v>2.4</v>
      </c>
      <c r="J20" s="246" t="s">
        <v>213</v>
      </c>
      <c r="K20" s="247">
        <v>14</v>
      </c>
      <c r="L20" s="246">
        <v>0.1</v>
      </c>
      <c r="M20" s="247">
        <v>14</v>
      </c>
      <c r="N20" s="246">
        <v>0.4</v>
      </c>
      <c r="O20" s="247">
        <v>28</v>
      </c>
      <c r="P20" s="246">
        <v>0.2</v>
      </c>
    </row>
    <row r="21" spans="2:20" ht="18.75" customHeight="1">
      <c r="B21" s="63" t="s">
        <v>213</v>
      </c>
      <c r="C21" s="11">
        <v>14</v>
      </c>
      <c r="D21" s="14">
        <v>0.1</v>
      </c>
      <c r="E21" s="11">
        <v>14</v>
      </c>
      <c r="F21" s="14">
        <v>0.4</v>
      </c>
      <c r="G21" s="11">
        <v>28</v>
      </c>
      <c r="H21" s="14">
        <v>0.2</v>
      </c>
      <c r="J21" s="246" t="s">
        <v>214</v>
      </c>
      <c r="K21" s="247">
        <v>31</v>
      </c>
      <c r="L21" s="246">
        <v>0.3</v>
      </c>
      <c r="M21" s="247">
        <v>19</v>
      </c>
      <c r="N21" s="246">
        <v>0.6</v>
      </c>
      <c r="O21" s="247">
        <v>50</v>
      </c>
      <c r="P21" s="246">
        <v>0.4</v>
      </c>
    </row>
    <row r="22" spans="2:20" ht="18.75" customHeight="1">
      <c r="B22" s="63" t="s">
        <v>214</v>
      </c>
      <c r="C22" s="11">
        <v>31</v>
      </c>
      <c r="D22" s="14">
        <v>0.3</v>
      </c>
      <c r="E22" s="11">
        <v>19</v>
      </c>
      <c r="F22" s="14">
        <v>0.6</v>
      </c>
      <c r="G22" s="11">
        <v>50</v>
      </c>
      <c r="H22" s="14">
        <v>0.4</v>
      </c>
      <c r="J22" s="246" t="s">
        <v>215</v>
      </c>
      <c r="K22" s="247">
        <v>337</v>
      </c>
      <c r="L22" s="246">
        <v>3.6</v>
      </c>
      <c r="M22" s="247">
        <v>12</v>
      </c>
      <c r="N22" s="246">
        <v>0.4</v>
      </c>
      <c r="O22" s="247">
        <v>349</v>
      </c>
      <c r="P22" s="246">
        <v>2.7</v>
      </c>
    </row>
    <row r="23" spans="2:20" ht="18.75" customHeight="1">
      <c r="B23" s="63" t="s">
        <v>215</v>
      </c>
      <c r="C23" s="11">
        <v>337</v>
      </c>
      <c r="D23" s="14">
        <v>3.6</v>
      </c>
      <c r="E23" s="11">
        <v>12</v>
      </c>
      <c r="F23" s="14">
        <v>0.4</v>
      </c>
      <c r="G23" s="11">
        <v>349</v>
      </c>
      <c r="H23" s="14">
        <v>2.7</v>
      </c>
      <c r="J23" s="246" t="s">
        <v>216</v>
      </c>
      <c r="K23" s="247">
        <v>25</v>
      </c>
      <c r="L23" s="246">
        <v>0.3</v>
      </c>
      <c r="M23" s="247">
        <v>20</v>
      </c>
      <c r="N23" s="246">
        <v>0.6</v>
      </c>
      <c r="O23" s="247">
        <v>45</v>
      </c>
      <c r="P23" s="246">
        <v>0.4</v>
      </c>
    </row>
    <row r="24" spans="2:20" ht="18.75" customHeight="1">
      <c r="B24" s="63" t="s">
        <v>216</v>
      </c>
      <c r="C24" s="11">
        <v>25</v>
      </c>
      <c r="D24" s="14">
        <v>0.3</v>
      </c>
      <c r="E24" s="11">
        <v>20</v>
      </c>
      <c r="F24" s="14">
        <v>0.6</v>
      </c>
      <c r="G24" s="11">
        <v>45</v>
      </c>
      <c r="H24" s="14">
        <v>0.4</v>
      </c>
      <c r="J24" s="246" t="s">
        <v>217</v>
      </c>
      <c r="K24" s="248">
        <v>1646</v>
      </c>
      <c r="L24" s="246">
        <v>17.399999999999999</v>
      </c>
      <c r="M24" s="247">
        <v>348</v>
      </c>
      <c r="N24" s="246">
        <v>10.5</v>
      </c>
      <c r="O24" s="248">
        <v>1994</v>
      </c>
      <c r="P24" s="246">
        <v>15.6</v>
      </c>
    </row>
    <row r="25" spans="2:20" ht="18.75" customHeight="1">
      <c r="B25" s="63" t="s">
        <v>217</v>
      </c>
      <c r="C25" s="11">
        <v>1646</v>
      </c>
      <c r="D25" s="14">
        <v>17.399999999999999</v>
      </c>
      <c r="E25" s="11">
        <v>348</v>
      </c>
      <c r="F25" s="14">
        <v>10.5</v>
      </c>
      <c r="G25" s="11">
        <v>1994</v>
      </c>
      <c r="H25" s="14">
        <v>15.6</v>
      </c>
      <c r="J25" s="246" t="s">
        <v>218</v>
      </c>
      <c r="K25" s="247">
        <v>148</v>
      </c>
      <c r="L25" s="246">
        <v>1.6</v>
      </c>
      <c r="M25" s="247">
        <v>44</v>
      </c>
      <c r="N25" s="246">
        <v>1.3</v>
      </c>
      <c r="O25" s="247">
        <v>192</v>
      </c>
      <c r="P25" s="246">
        <v>1.5</v>
      </c>
    </row>
    <row r="26" spans="2:20" ht="18.75" customHeight="1">
      <c r="B26" s="63" t="s">
        <v>218</v>
      </c>
      <c r="C26" s="11">
        <v>148</v>
      </c>
      <c r="D26" s="14">
        <v>1.6</v>
      </c>
      <c r="E26" s="11">
        <v>44</v>
      </c>
      <c r="F26" s="14">
        <v>1.3</v>
      </c>
      <c r="G26" s="11">
        <v>192</v>
      </c>
      <c r="H26" s="14">
        <v>1.5</v>
      </c>
      <c r="J26" s="246" t="s">
        <v>219</v>
      </c>
      <c r="K26" s="247">
        <v>446</v>
      </c>
      <c r="L26" s="246">
        <v>4.7</v>
      </c>
      <c r="M26" s="247">
        <v>119</v>
      </c>
      <c r="N26" s="246">
        <v>3.6</v>
      </c>
      <c r="O26" s="247">
        <v>565</v>
      </c>
      <c r="P26" s="246">
        <v>4.4000000000000004</v>
      </c>
    </row>
    <row r="27" spans="2:20" ht="18.75" customHeight="1">
      <c r="B27" s="63" t="s">
        <v>219</v>
      </c>
      <c r="C27" s="11">
        <v>446</v>
      </c>
      <c r="D27" s="14">
        <v>4.7</v>
      </c>
      <c r="E27" s="11">
        <v>119</v>
      </c>
      <c r="F27" s="14">
        <v>3.6</v>
      </c>
      <c r="G27" s="11">
        <v>565</v>
      </c>
      <c r="H27" s="14">
        <v>4.4000000000000004</v>
      </c>
      <c r="J27" s="246" t="s">
        <v>220</v>
      </c>
      <c r="K27" s="247">
        <v>371</v>
      </c>
      <c r="L27" s="246">
        <v>3.9</v>
      </c>
      <c r="M27" s="247">
        <v>36</v>
      </c>
      <c r="N27" s="246">
        <v>1.1000000000000001</v>
      </c>
      <c r="O27" s="247">
        <v>407</v>
      </c>
      <c r="P27" s="246">
        <v>3.2</v>
      </c>
    </row>
    <row r="28" spans="2:20" ht="18.75" customHeight="1">
      <c r="B28" s="63" t="s">
        <v>220</v>
      </c>
      <c r="C28" s="11">
        <v>371</v>
      </c>
      <c r="D28" s="14">
        <v>3.9</v>
      </c>
      <c r="E28" s="11">
        <v>36</v>
      </c>
      <c r="F28" s="14">
        <v>1.1000000000000001</v>
      </c>
      <c r="G28" s="11">
        <v>407</v>
      </c>
      <c r="H28" s="14">
        <v>3.2</v>
      </c>
      <c r="J28" s="246" t="s">
        <v>221</v>
      </c>
      <c r="K28" s="248">
        <v>8865</v>
      </c>
      <c r="L28" s="246">
        <v>93.9</v>
      </c>
      <c r="M28" s="248">
        <v>2973</v>
      </c>
      <c r="N28" s="246">
        <v>89.6</v>
      </c>
      <c r="O28" s="248">
        <v>11838</v>
      </c>
      <c r="P28" s="246">
        <v>92.8</v>
      </c>
      <c r="T28">
        <f>4624/O30*100</f>
        <v>36.241084724508191</v>
      </c>
    </row>
    <row r="29" spans="2:20" ht="18.75" customHeight="1">
      <c r="B29" s="63" t="s">
        <v>221</v>
      </c>
      <c r="C29" s="11">
        <v>8865</v>
      </c>
      <c r="D29" s="14">
        <v>93.9</v>
      </c>
      <c r="E29" s="11">
        <v>2973</v>
      </c>
      <c r="F29" s="14">
        <v>89.6</v>
      </c>
      <c r="G29" s="11">
        <v>11838</v>
      </c>
      <c r="H29" s="14">
        <v>92.8</v>
      </c>
      <c r="J29" s="246" t="s">
        <v>222</v>
      </c>
      <c r="K29" s="247">
        <v>576</v>
      </c>
      <c r="L29" s="246">
        <v>6.1</v>
      </c>
      <c r="M29" s="247">
        <v>345</v>
      </c>
      <c r="N29" s="246">
        <v>10.4</v>
      </c>
      <c r="O29" s="247">
        <v>921</v>
      </c>
      <c r="P29" s="246">
        <v>7.2</v>
      </c>
    </row>
    <row r="30" spans="2:20" ht="18.75" customHeight="1">
      <c r="B30" s="63" t="s">
        <v>222</v>
      </c>
      <c r="C30" s="11">
        <v>576</v>
      </c>
      <c r="D30" s="14">
        <v>6.1</v>
      </c>
      <c r="E30" s="11">
        <v>345</v>
      </c>
      <c r="F30" s="14">
        <v>10.4</v>
      </c>
      <c r="G30" s="11">
        <v>921</v>
      </c>
      <c r="H30" s="14">
        <v>7.2</v>
      </c>
      <c r="J30" s="250" t="s">
        <v>223</v>
      </c>
      <c r="K30" s="251">
        <v>9441</v>
      </c>
      <c r="L30" s="250">
        <v>100</v>
      </c>
      <c r="M30" s="251">
        <v>3318</v>
      </c>
      <c r="N30" s="250">
        <v>100</v>
      </c>
      <c r="O30" s="251">
        <v>12759</v>
      </c>
      <c r="P30" s="250">
        <v>100</v>
      </c>
    </row>
    <row r="31" spans="2:20" ht="13.5" customHeight="1">
      <c r="B31" s="25" t="s">
        <v>223</v>
      </c>
      <c r="C31" s="30">
        <v>9441</v>
      </c>
      <c r="D31" s="223">
        <v>100</v>
      </c>
      <c r="E31" s="30">
        <v>3318</v>
      </c>
      <c r="F31" s="31">
        <v>100</v>
      </c>
      <c r="G31" s="30">
        <v>12759</v>
      </c>
      <c r="H31" s="31">
        <v>100</v>
      </c>
      <c r="J31" s="352" t="s">
        <v>224</v>
      </c>
      <c r="K31" s="352"/>
      <c r="L31" s="352"/>
      <c r="M31" s="352"/>
      <c r="N31" s="352"/>
      <c r="O31" s="352"/>
      <c r="P31" s="352"/>
    </row>
    <row r="32" spans="2:20" ht="13.5" customHeight="1">
      <c r="B32" s="327" t="s">
        <v>225</v>
      </c>
      <c r="C32" s="328"/>
      <c r="D32" s="328"/>
      <c r="E32" s="328"/>
      <c r="F32" s="328"/>
      <c r="G32" s="328"/>
      <c r="H32" s="328"/>
      <c r="J32" s="353" t="s">
        <v>226</v>
      </c>
      <c r="K32" s="353"/>
      <c r="L32" s="353"/>
      <c r="M32" s="353"/>
      <c r="N32" s="353"/>
      <c r="O32" s="353"/>
      <c r="P32" s="353"/>
    </row>
    <row r="33" spans="2:8" ht="59.25" customHeight="1">
      <c r="B33" s="304" t="s">
        <v>226</v>
      </c>
      <c r="C33" s="305"/>
      <c r="D33" s="305"/>
      <c r="E33" s="305"/>
      <c r="F33" s="305"/>
      <c r="G33" s="305"/>
      <c r="H33" s="305"/>
    </row>
  </sheetData>
  <mergeCells count="12">
    <mergeCell ref="B33:H33"/>
    <mergeCell ref="B4:B5"/>
    <mergeCell ref="C4:D4"/>
    <mergeCell ref="E4:F4"/>
    <mergeCell ref="G4:H4"/>
    <mergeCell ref="B32:H32"/>
    <mergeCell ref="J32:P32"/>
    <mergeCell ref="J3:J4"/>
    <mergeCell ref="K3:L3"/>
    <mergeCell ref="M3:N3"/>
    <mergeCell ref="O3:P3"/>
    <mergeCell ref="J31:P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dimension ref="B2:S21"/>
  <sheetViews>
    <sheetView workbookViewId="0">
      <selection activeCell="B2" sqref="B2"/>
    </sheetView>
  </sheetViews>
  <sheetFormatPr defaultRowHeight="15"/>
  <cols>
    <col min="2" max="2" width="11" customWidth="1"/>
    <col min="6" max="6" width="9.140625" style="203"/>
    <col min="10" max="10" width="9.140625" style="203"/>
  </cols>
  <sheetData>
    <row r="2" spans="2:19">
      <c r="B2" s="61" t="s">
        <v>227</v>
      </c>
    </row>
    <row r="3" spans="2:19">
      <c r="B3" s="16" t="s">
        <v>228</v>
      </c>
    </row>
    <row r="4" spans="2:19">
      <c r="B4" s="300" t="s">
        <v>66</v>
      </c>
      <c r="C4" s="329" t="s">
        <v>9</v>
      </c>
      <c r="D4" s="329"/>
      <c r="E4" s="329"/>
      <c r="F4" s="329"/>
      <c r="G4" s="330" t="s">
        <v>10</v>
      </c>
      <c r="H4" s="330"/>
      <c r="I4" s="330"/>
      <c r="J4" s="330"/>
    </row>
    <row r="5" spans="2:19" ht="27">
      <c r="B5" s="301"/>
      <c r="C5" s="118" t="s">
        <v>229</v>
      </c>
      <c r="D5" s="118" t="s">
        <v>230</v>
      </c>
      <c r="E5" s="118" t="s">
        <v>61</v>
      </c>
      <c r="F5" s="119" t="s">
        <v>54</v>
      </c>
      <c r="G5" s="118" t="s">
        <v>229</v>
      </c>
      <c r="H5" s="118" t="s">
        <v>230</v>
      </c>
      <c r="I5" s="118" t="s">
        <v>61</v>
      </c>
      <c r="J5" s="119" t="s">
        <v>54</v>
      </c>
    </row>
    <row r="6" spans="2:19">
      <c r="B6" s="120"/>
      <c r="C6" s="331" t="s">
        <v>231</v>
      </c>
      <c r="D6" s="331"/>
      <c r="E6" s="331"/>
      <c r="F6" s="331"/>
      <c r="G6" s="331"/>
      <c r="H6" s="331"/>
      <c r="I6" s="331"/>
      <c r="J6" s="331"/>
    </row>
    <row r="7" spans="2:19">
      <c r="B7" s="121" t="s">
        <v>232</v>
      </c>
      <c r="C7" s="11">
        <v>0</v>
      </c>
      <c r="D7" s="12">
        <v>2</v>
      </c>
      <c r="E7" s="11">
        <v>1</v>
      </c>
      <c r="F7" s="204">
        <v>3</v>
      </c>
      <c r="G7" s="11">
        <v>48</v>
      </c>
      <c r="H7" s="12">
        <v>368</v>
      </c>
      <c r="I7" s="11">
        <v>80</v>
      </c>
      <c r="J7" s="204">
        <v>496</v>
      </c>
    </row>
    <row r="8" spans="2:19">
      <c r="B8" s="121" t="s">
        <v>233</v>
      </c>
      <c r="C8" s="11">
        <v>46</v>
      </c>
      <c r="D8" s="12">
        <v>14</v>
      </c>
      <c r="E8" s="11">
        <v>2</v>
      </c>
      <c r="F8" s="204">
        <v>62</v>
      </c>
      <c r="G8" s="11">
        <v>3245</v>
      </c>
      <c r="H8" s="12">
        <v>1737</v>
      </c>
      <c r="I8" s="11">
        <v>184</v>
      </c>
      <c r="J8" s="204">
        <v>5166</v>
      </c>
    </row>
    <row r="9" spans="2:19">
      <c r="B9" s="121" t="s">
        <v>75</v>
      </c>
      <c r="C9" s="11">
        <v>38</v>
      </c>
      <c r="D9" s="12">
        <v>1</v>
      </c>
      <c r="E9" s="11">
        <v>5</v>
      </c>
      <c r="F9" s="204">
        <v>44</v>
      </c>
      <c r="G9" s="11">
        <v>2552</v>
      </c>
      <c r="H9" s="12">
        <v>609</v>
      </c>
      <c r="I9" s="11">
        <v>164</v>
      </c>
      <c r="J9" s="204">
        <v>3325</v>
      </c>
      <c r="O9" s="149"/>
    </row>
    <row r="10" spans="2:19">
      <c r="B10" s="121" t="s">
        <v>234</v>
      </c>
      <c r="C10" s="11">
        <v>52</v>
      </c>
      <c r="D10" s="12">
        <v>2</v>
      </c>
      <c r="E10" s="11">
        <v>9</v>
      </c>
      <c r="F10" s="204">
        <v>63</v>
      </c>
      <c r="G10" s="11">
        <v>2570</v>
      </c>
      <c r="H10" s="12">
        <v>749</v>
      </c>
      <c r="I10" s="11">
        <v>323</v>
      </c>
      <c r="J10" s="204">
        <v>3642</v>
      </c>
      <c r="O10" s="149"/>
    </row>
    <row r="11" spans="2:19">
      <c r="B11" s="121" t="s">
        <v>52</v>
      </c>
      <c r="C11" s="11">
        <v>27</v>
      </c>
      <c r="D11" s="12">
        <v>6</v>
      </c>
      <c r="E11" s="11">
        <v>18</v>
      </c>
      <c r="F11" s="204">
        <v>51</v>
      </c>
      <c r="G11" s="11">
        <v>667</v>
      </c>
      <c r="H11" s="12">
        <v>240</v>
      </c>
      <c r="I11" s="11">
        <v>335</v>
      </c>
      <c r="J11" s="204">
        <v>1242</v>
      </c>
    </row>
    <row r="12" spans="2:19">
      <c r="B12" s="121" t="s">
        <v>79</v>
      </c>
      <c r="C12" s="11">
        <v>4</v>
      </c>
      <c r="D12" s="12">
        <v>0</v>
      </c>
      <c r="E12" s="11">
        <v>1</v>
      </c>
      <c r="F12" s="204">
        <v>5</v>
      </c>
      <c r="G12" s="11">
        <v>66</v>
      </c>
      <c r="H12" s="12">
        <v>59</v>
      </c>
      <c r="I12" s="11">
        <v>6</v>
      </c>
      <c r="J12" s="204">
        <v>131</v>
      </c>
    </row>
    <row r="13" spans="2:19">
      <c r="B13" s="224" t="s">
        <v>54</v>
      </c>
      <c r="C13" s="30">
        <v>167</v>
      </c>
      <c r="D13" s="30">
        <v>25</v>
      </c>
      <c r="E13" s="30">
        <v>36</v>
      </c>
      <c r="F13" s="30">
        <v>228</v>
      </c>
      <c r="G13" s="30">
        <v>9148</v>
      </c>
      <c r="H13" s="30">
        <v>3762</v>
      </c>
      <c r="I13" s="30">
        <v>1092</v>
      </c>
      <c r="J13" s="30">
        <v>14002</v>
      </c>
    </row>
    <row r="14" spans="2:19">
      <c r="B14" s="120"/>
      <c r="C14" s="331" t="s">
        <v>235</v>
      </c>
      <c r="D14" s="331"/>
      <c r="E14" s="331"/>
      <c r="F14" s="331"/>
      <c r="G14" s="331"/>
      <c r="H14" s="331"/>
      <c r="I14" s="331"/>
      <c r="J14" s="331"/>
    </row>
    <row r="15" spans="2:19">
      <c r="B15" s="121" t="s">
        <v>232</v>
      </c>
      <c r="C15" s="13">
        <v>0</v>
      </c>
      <c r="D15" s="14">
        <v>8</v>
      </c>
      <c r="E15" s="13">
        <v>2.7777777777777777</v>
      </c>
      <c r="F15" s="67">
        <v>1.3157894736842104</v>
      </c>
      <c r="G15" s="13">
        <v>0.52470485351989504</v>
      </c>
      <c r="H15" s="14">
        <v>9.7820308346624145</v>
      </c>
      <c r="I15" s="13">
        <v>7.3260073260073266</v>
      </c>
      <c r="J15" s="67">
        <v>3.5423510927010424</v>
      </c>
      <c r="L15" s="149"/>
      <c r="M15" s="149"/>
      <c r="N15" s="149"/>
      <c r="O15" s="149"/>
      <c r="P15" s="149"/>
      <c r="Q15" s="149"/>
      <c r="R15" s="149"/>
      <c r="S15" s="149"/>
    </row>
    <row r="16" spans="2:19">
      <c r="B16" s="121" t="s">
        <v>233</v>
      </c>
      <c r="C16" s="13">
        <v>27.54491017964072</v>
      </c>
      <c r="D16" s="14">
        <v>56.000000000000007</v>
      </c>
      <c r="E16" s="13">
        <v>5.5555555555555554</v>
      </c>
      <c r="F16" s="67">
        <v>27.192982456140353</v>
      </c>
      <c r="G16" s="13">
        <v>35.472234368167904</v>
      </c>
      <c r="H16" s="14">
        <v>46.172248803827756</v>
      </c>
      <c r="I16" s="13">
        <v>16.84981684981685</v>
      </c>
      <c r="J16" s="67">
        <v>36.894729324382233</v>
      </c>
      <c r="L16" s="149"/>
      <c r="M16" s="149"/>
      <c r="N16" s="149"/>
      <c r="O16" s="149"/>
      <c r="P16" s="149"/>
      <c r="Q16" s="149"/>
      <c r="R16" s="149"/>
      <c r="S16" s="149"/>
    </row>
    <row r="17" spans="2:19">
      <c r="B17" s="121" t="s">
        <v>75</v>
      </c>
      <c r="C17" s="13">
        <v>22.754491017964071</v>
      </c>
      <c r="D17" s="14">
        <v>4</v>
      </c>
      <c r="E17" s="13">
        <v>13.888888888888889</v>
      </c>
      <c r="F17" s="67">
        <v>19.298245614035086</v>
      </c>
      <c r="G17" s="13">
        <v>27.896808045474419</v>
      </c>
      <c r="H17" s="14">
        <v>16.188197767145134</v>
      </c>
      <c r="I17" s="13">
        <v>15.018315018315018</v>
      </c>
      <c r="J17" s="67">
        <v>23.74660762748179</v>
      </c>
      <c r="L17" s="149"/>
      <c r="M17" s="149"/>
      <c r="N17" s="162"/>
      <c r="O17" s="149"/>
      <c r="P17" s="149"/>
      <c r="Q17" s="149"/>
      <c r="R17" s="149"/>
      <c r="S17" s="149"/>
    </row>
    <row r="18" spans="2:19">
      <c r="B18" s="121" t="s">
        <v>234</v>
      </c>
      <c r="C18" s="13">
        <v>31.137724550898206</v>
      </c>
      <c r="D18" s="14">
        <v>8</v>
      </c>
      <c r="E18" s="13">
        <v>25</v>
      </c>
      <c r="F18" s="67">
        <v>27.631578947368425</v>
      </c>
      <c r="G18" s="13">
        <v>28.093572365544382</v>
      </c>
      <c r="H18" s="14">
        <v>19.90962254120149</v>
      </c>
      <c r="I18" s="13">
        <v>29.57875457875458</v>
      </c>
      <c r="J18" s="67">
        <v>26.010569918583059</v>
      </c>
      <c r="L18" s="149"/>
      <c r="M18" s="149"/>
      <c r="N18" s="149"/>
      <c r="O18" s="149"/>
      <c r="P18" s="149"/>
      <c r="Q18" s="149"/>
      <c r="R18" s="149"/>
      <c r="S18" s="149"/>
    </row>
    <row r="19" spans="2:19">
      <c r="B19" s="121" t="s">
        <v>52</v>
      </c>
      <c r="C19" s="13">
        <v>16.167664670658681</v>
      </c>
      <c r="D19" s="14">
        <v>24</v>
      </c>
      <c r="E19" s="13">
        <v>50</v>
      </c>
      <c r="F19" s="67">
        <v>22.368421052631579</v>
      </c>
      <c r="G19" s="13">
        <v>7.2912111937035426</v>
      </c>
      <c r="H19" s="14">
        <v>6.3795853269537472</v>
      </c>
      <c r="I19" s="13">
        <v>30.677655677655679</v>
      </c>
      <c r="J19" s="67">
        <v>8.8701614055134979</v>
      </c>
      <c r="L19" s="149"/>
      <c r="M19" s="149"/>
      <c r="N19" s="149"/>
      <c r="O19" s="149"/>
      <c r="P19" s="149"/>
      <c r="Q19" s="149"/>
      <c r="R19" s="149"/>
      <c r="S19" s="149"/>
    </row>
    <row r="20" spans="2:19">
      <c r="B20" s="121" t="s">
        <v>79</v>
      </c>
      <c r="C20" s="13">
        <v>2.3952095808383236</v>
      </c>
      <c r="D20" s="14">
        <v>0</v>
      </c>
      <c r="E20" s="13">
        <v>2.7777777777777777</v>
      </c>
      <c r="F20" s="67">
        <v>2.1929824561403506</v>
      </c>
      <c r="G20" s="13">
        <v>0.72146917358985574</v>
      </c>
      <c r="H20" s="14">
        <v>1.5683147262094632</v>
      </c>
      <c r="I20" s="13">
        <v>0.5494505494505495</v>
      </c>
      <c r="J20" s="67">
        <v>0.93558063133838032</v>
      </c>
      <c r="L20" s="149"/>
      <c r="M20" s="149"/>
      <c r="N20" s="149"/>
      <c r="O20" s="149"/>
      <c r="P20" s="149"/>
      <c r="Q20" s="149"/>
      <c r="R20" s="149"/>
      <c r="S20" s="149"/>
    </row>
    <row r="21" spans="2:19">
      <c r="B21" s="224" t="s">
        <v>54</v>
      </c>
      <c r="C21" s="31">
        <v>100</v>
      </c>
      <c r="D21" s="31">
        <v>100</v>
      </c>
      <c r="E21" s="31">
        <v>100</v>
      </c>
      <c r="F21" s="31">
        <v>100</v>
      </c>
      <c r="G21" s="31">
        <v>100</v>
      </c>
      <c r="H21" s="31">
        <v>100</v>
      </c>
      <c r="I21" s="31">
        <v>100</v>
      </c>
      <c r="J21" s="31">
        <v>100</v>
      </c>
      <c r="L21" s="149"/>
      <c r="M21" s="149"/>
      <c r="N21" s="149"/>
      <c r="O21" s="149"/>
      <c r="P21" s="149"/>
      <c r="Q21" s="149"/>
      <c r="R21" s="149"/>
      <c r="S21" s="149"/>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dimension ref="B2:G21"/>
  <sheetViews>
    <sheetView workbookViewId="0">
      <selection activeCell="B2" sqref="B2"/>
    </sheetView>
  </sheetViews>
  <sheetFormatPr defaultRowHeight="15"/>
  <cols>
    <col min="1" max="1" width="9.140625" customWidth="1"/>
    <col min="2" max="2" width="13.140625" customWidth="1"/>
  </cols>
  <sheetData>
    <row r="2" spans="2:7">
      <c r="B2" s="61" t="s">
        <v>236</v>
      </c>
    </row>
    <row r="3" spans="2:7">
      <c r="B3" s="16" t="s">
        <v>237</v>
      </c>
    </row>
    <row r="4" spans="2:7">
      <c r="B4" s="296" t="s">
        <v>56</v>
      </c>
      <c r="C4" s="272" t="s">
        <v>9</v>
      </c>
      <c r="D4" s="272"/>
      <c r="E4" s="273" t="s">
        <v>10</v>
      </c>
      <c r="F4" s="273"/>
      <c r="G4" s="334" t="s">
        <v>238</v>
      </c>
    </row>
    <row r="5" spans="2:7" ht="27">
      <c r="B5" s="333"/>
      <c r="C5" s="3" t="s">
        <v>48</v>
      </c>
      <c r="D5" s="3" t="s">
        <v>239</v>
      </c>
      <c r="E5" s="3" t="s">
        <v>240</v>
      </c>
      <c r="F5" s="3" t="s">
        <v>241</v>
      </c>
      <c r="G5" s="334"/>
    </row>
    <row r="6" spans="2:7">
      <c r="B6" s="62"/>
      <c r="C6" s="332" t="s">
        <v>242</v>
      </c>
      <c r="D6" s="332"/>
      <c r="E6" s="332"/>
      <c r="F6" s="332"/>
      <c r="G6" s="62"/>
    </row>
    <row r="7" spans="2:7">
      <c r="B7" s="63" t="s">
        <v>229</v>
      </c>
      <c r="C7" s="64">
        <v>155</v>
      </c>
      <c r="D7" s="14">
        <v>79.487179487179489</v>
      </c>
      <c r="E7" s="11">
        <v>7227</v>
      </c>
      <c r="F7" s="14">
        <v>77.567886658795743</v>
      </c>
      <c r="G7" s="13">
        <v>2.0997019777837984</v>
      </c>
    </row>
    <row r="8" spans="2:7">
      <c r="B8" s="63" t="s">
        <v>230</v>
      </c>
      <c r="C8" s="64">
        <v>15</v>
      </c>
      <c r="D8" s="14">
        <v>7.6923076923076925</v>
      </c>
      <c r="E8" s="11">
        <v>1553</v>
      </c>
      <c r="F8" s="14">
        <v>16.668455511430718</v>
      </c>
      <c r="G8" s="13">
        <v>0.95663265306122447</v>
      </c>
    </row>
    <row r="9" spans="2:7">
      <c r="B9" s="63" t="s">
        <v>61</v>
      </c>
      <c r="C9" s="64">
        <v>25</v>
      </c>
      <c r="D9" s="14">
        <v>12.820512820512819</v>
      </c>
      <c r="E9" s="11">
        <v>537</v>
      </c>
      <c r="F9" s="14">
        <v>5.7636578297735319</v>
      </c>
      <c r="G9" s="13">
        <v>4.4483985765124556</v>
      </c>
    </row>
    <row r="10" spans="2:7">
      <c r="B10" s="65" t="s">
        <v>243</v>
      </c>
      <c r="C10" s="66">
        <v>195</v>
      </c>
      <c r="D10" s="67">
        <v>100</v>
      </c>
      <c r="E10" s="68">
        <v>9317</v>
      </c>
      <c r="F10" s="67">
        <v>100</v>
      </c>
      <c r="G10" s="69">
        <v>2.0500420521446592</v>
      </c>
    </row>
    <row r="11" spans="2:7">
      <c r="B11" s="62"/>
      <c r="C11" s="332" t="s">
        <v>244</v>
      </c>
      <c r="D11" s="332"/>
      <c r="E11" s="332"/>
      <c r="F11" s="332"/>
      <c r="G11" s="70"/>
    </row>
    <row r="12" spans="2:7">
      <c r="B12" s="63" t="s">
        <v>229</v>
      </c>
      <c r="C12" s="64">
        <v>12</v>
      </c>
      <c r="D12" s="14">
        <v>36.363636363636367</v>
      </c>
      <c r="E12" s="11">
        <v>1921</v>
      </c>
      <c r="F12" s="14">
        <v>41.003201707577375</v>
      </c>
      <c r="G12" s="13">
        <v>0.62079668908432484</v>
      </c>
    </row>
    <row r="13" spans="2:7">
      <c r="B13" s="63" t="s">
        <v>230</v>
      </c>
      <c r="C13" s="64">
        <v>10</v>
      </c>
      <c r="D13" s="14">
        <v>30.303030303030305</v>
      </c>
      <c r="E13" s="11">
        <v>2209</v>
      </c>
      <c r="F13" s="14">
        <v>47.150480256136603</v>
      </c>
      <c r="G13" s="13">
        <v>0.45065344749887337</v>
      </c>
    </row>
    <row r="14" spans="2:7">
      <c r="B14" s="63" t="s">
        <v>61</v>
      </c>
      <c r="C14" s="64">
        <v>11</v>
      </c>
      <c r="D14" s="14">
        <v>33.333333333333329</v>
      </c>
      <c r="E14" s="11">
        <v>555</v>
      </c>
      <c r="F14" s="14">
        <v>11.846318036286018</v>
      </c>
      <c r="G14" s="13">
        <v>1.9434628975265018</v>
      </c>
    </row>
    <row r="15" spans="2:7">
      <c r="B15" s="65" t="s">
        <v>245</v>
      </c>
      <c r="C15" s="66">
        <v>33</v>
      </c>
      <c r="D15" s="67">
        <v>100</v>
      </c>
      <c r="E15" s="68">
        <v>4685</v>
      </c>
      <c r="F15" s="67">
        <v>100</v>
      </c>
      <c r="G15" s="69">
        <v>0.69944891903348883</v>
      </c>
    </row>
    <row r="16" spans="2:7">
      <c r="B16" s="62"/>
      <c r="C16" s="332" t="s">
        <v>246</v>
      </c>
      <c r="D16" s="332"/>
      <c r="E16" s="332"/>
      <c r="F16" s="332"/>
      <c r="G16" s="70"/>
    </row>
    <row r="17" spans="2:7">
      <c r="B17" s="63" t="s">
        <v>229</v>
      </c>
      <c r="C17" s="64">
        <v>167</v>
      </c>
      <c r="D17" s="14">
        <v>73.245614035087712</v>
      </c>
      <c r="E17" s="64">
        <v>9148</v>
      </c>
      <c r="F17" s="14">
        <v>65.333523782316817</v>
      </c>
      <c r="G17" s="13">
        <v>1.7928073000536768</v>
      </c>
    </row>
    <row r="18" spans="2:7">
      <c r="B18" s="63" t="s">
        <v>230</v>
      </c>
      <c r="C18" s="64">
        <v>25</v>
      </c>
      <c r="D18" s="14">
        <v>10.964912280701753</v>
      </c>
      <c r="E18" s="64">
        <v>3762</v>
      </c>
      <c r="F18" s="14">
        <v>26.867590344236536</v>
      </c>
      <c r="G18" s="13">
        <v>0.66015315553208342</v>
      </c>
    </row>
    <row r="19" spans="2:7">
      <c r="B19" s="63" t="s">
        <v>61</v>
      </c>
      <c r="C19" s="64">
        <v>36</v>
      </c>
      <c r="D19" s="14">
        <v>15.789473684210526</v>
      </c>
      <c r="E19" s="64">
        <v>1092</v>
      </c>
      <c r="F19" s="14">
        <v>7.7988858734466513</v>
      </c>
      <c r="G19" s="13">
        <v>3.1914893617021276</v>
      </c>
    </row>
    <row r="20" spans="2:7">
      <c r="B20" s="25" t="s">
        <v>54</v>
      </c>
      <c r="C20" s="225">
        <v>228</v>
      </c>
      <c r="D20" s="223">
        <v>100</v>
      </c>
      <c r="E20" s="30">
        <v>14002</v>
      </c>
      <c r="F20" s="31">
        <v>100</v>
      </c>
      <c r="G20" s="31">
        <v>1.6022487702037946</v>
      </c>
    </row>
    <row r="21" spans="2:7" ht="26.25" customHeight="1">
      <c r="B21" s="316" t="s">
        <v>247</v>
      </c>
      <c r="C21" s="347"/>
      <c r="D21" s="347"/>
      <c r="E21" s="347"/>
      <c r="F21" s="347"/>
      <c r="G21" s="347"/>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dimension ref="A1:R41"/>
  <sheetViews>
    <sheetView topLeftCell="J1" workbookViewId="0">
      <selection activeCell="A39" sqref="A39:XFD42"/>
    </sheetView>
  </sheetViews>
  <sheetFormatPr defaultRowHeight="15"/>
  <cols>
    <col min="1" max="6" width="20.85546875" hidden="1" customWidth="1"/>
    <col min="7" max="7" width="20.85546875" style="156" hidden="1" customWidth="1"/>
    <col min="8" max="9" width="20.85546875" hidden="1" customWidth="1"/>
    <col min="10" max="10" width="20.85546875" customWidth="1"/>
  </cols>
  <sheetData>
    <row r="1" spans="7:18">
      <c r="G1"/>
    </row>
    <row r="2" spans="7:18">
      <c r="G2"/>
      <c r="J2" s="2" t="s">
        <v>248</v>
      </c>
    </row>
    <row r="3" spans="7:18">
      <c r="G3"/>
      <c r="J3" s="124" t="s">
        <v>146</v>
      </c>
    </row>
    <row r="4" spans="7:18">
      <c r="G4"/>
      <c r="J4" s="71" t="s">
        <v>249</v>
      </c>
      <c r="K4" s="283" t="s">
        <v>8</v>
      </c>
      <c r="L4" s="283" t="s">
        <v>9</v>
      </c>
      <c r="M4" s="283" t="s">
        <v>10</v>
      </c>
      <c r="N4" s="283" t="s">
        <v>250</v>
      </c>
      <c r="O4" s="283" t="s">
        <v>251</v>
      </c>
      <c r="P4" s="283" t="s">
        <v>252</v>
      </c>
      <c r="Q4" s="283" t="s">
        <v>93</v>
      </c>
      <c r="R4" s="283" t="s">
        <v>94</v>
      </c>
    </row>
    <row r="5" spans="7:18">
      <c r="G5"/>
      <c r="J5" s="59" t="s">
        <v>253</v>
      </c>
      <c r="K5" s="283"/>
      <c r="L5" s="283"/>
      <c r="M5" s="283"/>
      <c r="N5" s="283"/>
      <c r="O5" s="283"/>
      <c r="P5" s="283"/>
      <c r="Q5" s="283"/>
      <c r="R5" s="283"/>
    </row>
    <row r="6" spans="7:18">
      <c r="G6"/>
      <c r="I6">
        <v>0</v>
      </c>
      <c r="J6" s="123" t="s">
        <v>254</v>
      </c>
      <c r="K6" s="235">
        <v>80</v>
      </c>
      <c r="L6" s="236">
        <v>2</v>
      </c>
      <c r="M6" s="235">
        <v>101</v>
      </c>
      <c r="N6" s="125">
        <v>1.60311003346492</v>
      </c>
      <c r="O6" s="126">
        <v>4.0077750836623096</v>
      </c>
      <c r="P6" s="125">
        <v>202.392641724946</v>
      </c>
      <c r="Q6" s="126">
        <v>2.5</v>
      </c>
      <c r="R6" s="125">
        <v>126.25</v>
      </c>
    </row>
    <row r="7" spans="7:18">
      <c r="G7"/>
      <c r="I7">
        <v>1</v>
      </c>
      <c r="J7" s="123" t="s">
        <v>11</v>
      </c>
      <c r="K7" s="235">
        <v>129</v>
      </c>
      <c r="L7" s="236">
        <v>1</v>
      </c>
      <c r="M7" s="235">
        <v>168</v>
      </c>
      <c r="N7" s="125">
        <v>1.7690377257580101</v>
      </c>
      <c r="O7" s="126">
        <v>1.3713470742310201</v>
      </c>
      <c r="P7" s="125">
        <v>230.386308470811</v>
      </c>
      <c r="Q7" s="126">
        <v>0.775193798449612</v>
      </c>
      <c r="R7" s="125">
        <v>130.232558139535</v>
      </c>
    </row>
    <row r="8" spans="7:18">
      <c r="G8"/>
      <c r="I8">
        <v>0</v>
      </c>
      <c r="J8" s="123" t="s">
        <v>255</v>
      </c>
      <c r="K8" s="235">
        <v>95</v>
      </c>
      <c r="L8" s="236">
        <v>1</v>
      </c>
      <c r="M8" s="235">
        <v>151</v>
      </c>
      <c r="N8" s="125">
        <v>2.5682616923492798</v>
      </c>
      <c r="O8" s="126">
        <v>2.7034333603676699</v>
      </c>
      <c r="P8" s="125">
        <v>408.218437415518</v>
      </c>
      <c r="Q8" s="126">
        <v>1.0526315789473699</v>
      </c>
      <c r="R8" s="125">
        <v>158.947368421053</v>
      </c>
    </row>
    <row r="9" spans="7:18">
      <c r="G9"/>
      <c r="I9">
        <v>0</v>
      </c>
      <c r="J9" s="123" t="s">
        <v>256</v>
      </c>
      <c r="K9" s="235">
        <v>123</v>
      </c>
      <c r="L9" s="236">
        <v>1</v>
      </c>
      <c r="M9" s="235">
        <v>197</v>
      </c>
      <c r="N9" s="125">
        <v>3.2007077987977799</v>
      </c>
      <c r="O9" s="126">
        <v>2.6022014624372201</v>
      </c>
      <c r="P9" s="125">
        <v>512.63368810013299</v>
      </c>
      <c r="Q9" s="126">
        <v>0.81300813008130102</v>
      </c>
      <c r="R9" s="125">
        <v>160.162601626016</v>
      </c>
    </row>
    <row r="10" spans="7:18">
      <c r="G10"/>
      <c r="I10">
        <v>1</v>
      </c>
      <c r="J10" s="123" t="s">
        <v>12</v>
      </c>
      <c r="K10" s="235">
        <v>133</v>
      </c>
      <c r="L10" s="236">
        <v>4</v>
      </c>
      <c r="M10" s="235">
        <v>165</v>
      </c>
      <c r="N10" s="125">
        <v>2.3515475127522798</v>
      </c>
      <c r="O10" s="126">
        <v>7.0723233466234099</v>
      </c>
      <c r="P10" s="125">
        <v>291.73333804821601</v>
      </c>
      <c r="Q10" s="126">
        <v>3.0075187969924801</v>
      </c>
      <c r="R10" s="125">
        <v>124.06015037594</v>
      </c>
    </row>
    <row r="11" spans="7:18">
      <c r="G11"/>
      <c r="I11">
        <v>0</v>
      </c>
      <c r="J11" s="123" t="s">
        <v>257</v>
      </c>
      <c r="K11" s="235">
        <v>75</v>
      </c>
      <c r="L11" s="236">
        <v>3</v>
      </c>
      <c r="M11" s="235">
        <v>102</v>
      </c>
      <c r="N11" s="125">
        <v>1.28407067524997</v>
      </c>
      <c r="O11" s="126">
        <v>5.1362827009998604</v>
      </c>
      <c r="P11" s="125">
        <v>174.63361183399499</v>
      </c>
      <c r="Q11" s="126">
        <v>4</v>
      </c>
      <c r="R11" s="125">
        <v>136</v>
      </c>
    </row>
    <row r="12" spans="7:18">
      <c r="G12"/>
      <c r="I12">
        <v>0</v>
      </c>
      <c r="J12" s="123" t="s">
        <v>258</v>
      </c>
      <c r="K12" s="235">
        <v>104</v>
      </c>
      <c r="L12" s="236">
        <v>0</v>
      </c>
      <c r="M12" s="235">
        <v>165</v>
      </c>
      <c r="N12" s="125">
        <v>1.67863772092648</v>
      </c>
      <c r="O12" s="126">
        <v>0</v>
      </c>
      <c r="P12" s="125">
        <v>266.32233072391301</v>
      </c>
      <c r="Q12" s="126">
        <v>0</v>
      </c>
      <c r="R12" s="125">
        <v>158.65384615384599</v>
      </c>
    </row>
    <row r="13" spans="7:18">
      <c r="G13"/>
      <c r="I13">
        <v>0</v>
      </c>
      <c r="J13" s="123" t="s">
        <v>259</v>
      </c>
      <c r="K13" s="235">
        <v>53</v>
      </c>
      <c r="L13" s="236">
        <v>6</v>
      </c>
      <c r="M13" s="235">
        <v>80</v>
      </c>
      <c r="N13" s="125">
        <v>1.47381885931982</v>
      </c>
      <c r="O13" s="126">
        <v>16.6847418036206</v>
      </c>
      <c r="P13" s="125">
        <v>222.46322404827399</v>
      </c>
      <c r="Q13" s="126">
        <v>11.320754716981099</v>
      </c>
      <c r="R13" s="125">
        <v>150.94339622641499</v>
      </c>
    </row>
    <row r="14" spans="7:18">
      <c r="G14"/>
      <c r="I14">
        <v>0</v>
      </c>
      <c r="J14" s="123" t="s">
        <v>260</v>
      </c>
      <c r="K14" s="235">
        <v>32</v>
      </c>
      <c r="L14" s="236">
        <v>1</v>
      </c>
      <c r="M14" s="235">
        <v>41</v>
      </c>
      <c r="N14" s="125">
        <v>0.67782249523406102</v>
      </c>
      <c r="O14" s="126">
        <v>2.11819529760644</v>
      </c>
      <c r="P14" s="125">
        <v>86.846007201863998</v>
      </c>
      <c r="Q14" s="126">
        <v>3.125</v>
      </c>
      <c r="R14" s="125">
        <v>128.125</v>
      </c>
    </row>
    <row r="15" spans="7:18">
      <c r="G15"/>
      <c r="I15">
        <v>0</v>
      </c>
      <c r="J15" s="123" t="s">
        <v>261</v>
      </c>
      <c r="K15" s="235">
        <v>122</v>
      </c>
      <c r="L15" s="236">
        <v>2</v>
      </c>
      <c r="M15" s="235">
        <v>169</v>
      </c>
      <c r="N15" s="125">
        <v>1.6440386753360501</v>
      </c>
      <c r="O15" s="126">
        <v>2.69514536940336</v>
      </c>
      <c r="P15" s="125">
        <v>227.73978371458401</v>
      </c>
      <c r="Q15" s="126">
        <v>1.63934426229508</v>
      </c>
      <c r="R15" s="125">
        <v>138.52459016393399</v>
      </c>
    </row>
    <row r="16" spans="7:18">
      <c r="G16"/>
      <c r="I16">
        <v>0</v>
      </c>
      <c r="J16" s="123" t="s">
        <v>262</v>
      </c>
      <c r="K16" s="235">
        <v>89</v>
      </c>
      <c r="L16" s="236">
        <v>2</v>
      </c>
      <c r="M16" s="235">
        <v>119</v>
      </c>
      <c r="N16" s="125">
        <v>1.41155572473077</v>
      </c>
      <c r="O16" s="126">
        <v>3.17203533647365</v>
      </c>
      <c r="P16" s="125">
        <v>188.73610252018199</v>
      </c>
      <c r="Q16" s="126">
        <v>2.2471910112359601</v>
      </c>
      <c r="R16" s="125">
        <v>133.707865168539</v>
      </c>
    </row>
    <row r="17" spans="7:18">
      <c r="G17"/>
      <c r="I17">
        <v>0</v>
      </c>
      <c r="J17" s="123" t="s">
        <v>263</v>
      </c>
      <c r="K17" s="235">
        <v>169</v>
      </c>
      <c r="L17" s="236">
        <v>10</v>
      </c>
      <c r="M17" s="235">
        <v>239</v>
      </c>
      <c r="N17" s="125">
        <v>1.3660042758358699</v>
      </c>
      <c r="O17" s="126">
        <v>8.0828655374903509</v>
      </c>
      <c r="P17" s="125">
        <v>193.18048634601899</v>
      </c>
      <c r="Q17" s="126">
        <v>5.9171597633136104</v>
      </c>
      <c r="R17" s="125">
        <v>141.42011834319501</v>
      </c>
    </row>
    <row r="18" spans="7:18">
      <c r="G18"/>
      <c r="I18">
        <v>0</v>
      </c>
      <c r="J18" s="123" t="s">
        <v>264</v>
      </c>
      <c r="K18" s="235">
        <v>38</v>
      </c>
      <c r="L18" s="236">
        <v>1</v>
      </c>
      <c r="M18" s="235">
        <v>54</v>
      </c>
      <c r="N18" s="125">
        <v>0.65619630630552805</v>
      </c>
      <c r="O18" s="126">
        <v>1.7268323850145499</v>
      </c>
      <c r="P18" s="125">
        <v>93.248948790785605</v>
      </c>
      <c r="Q18" s="126">
        <v>2.6315789473684199</v>
      </c>
      <c r="R18" s="125">
        <v>142.105263157895</v>
      </c>
    </row>
    <row r="19" spans="7:18">
      <c r="G19"/>
      <c r="I19">
        <v>0</v>
      </c>
      <c r="J19" s="123" t="s">
        <v>265</v>
      </c>
      <c r="K19" s="235">
        <v>17</v>
      </c>
      <c r="L19" s="236">
        <v>1</v>
      </c>
      <c r="M19" s="235">
        <v>20</v>
      </c>
      <c r="N19" s="125">
        <v>0.46751460983155702</v>
      </c>
      <c r="O19" s="126">
        <v>2.7500859401856301</v>
      </c>
      <c r="P19" s="125">
        <v>55.001718803712599</v>
      </c>
      <c r="Q19" s="126">
        <v>5.8823529411764701</v>
      </c>
      <c r="R19" s="125">
        <v>117.64705882352899</v>
      </c>
    </row>
    <row r="20" spans="7:18">
      <c r="G20"/>
      <c r="I20">
        <v>1</v>
      </c>
      <c r="J20" s="123" t="s">
        <v>13</v>
      </c>
      <c r="K20" s="235">
        <v>2337</v>
      </c>
      <c r="L20" s="236">
        <v>23</v>
      </c>
      <c r="M20" s="235">
        <v>3051</v>
      </c>
      <c r="N20" s="125">
        <v>2.54768876553196</v>
      </c>
      <c r="O20" s="126">
        <v>2.50735308546149</v>
      </c>
      <c r="P20" s="125">
        <v>332.605837554044</v>
      </c>
      <c r="Q20" s="126">
        <v>0.98416773641420596</v>
      </c>
      <c r="R20" s="125">
        <v>130.551989730424</v>
      </c>
    </row>
    <row r="21" spans="7:18">
      <c r="G21"/>
      <c r="I21">
        <v>0</v>
      </c>
      <c r="J21" s="123" t="s">
        <v>266</v>
      </c>
      <c r="K21" s="235">
        <v>55</v>
      </c>
      <c r="L21" s="236">
        <v>1</v>
      </c>
      <c r="M21" s="235">
        <v>84</v>
      </c>
      <c r="N21" s="125">
        <v>1.3842223816175301</v>
      </c>
      <c r="O21" s="126">
        <v>2.5167679665773202</v>
      </c>
      <c r="P21" s="125">
        <v>211.40850919249499</v>
      </c>
      <c r="Q21" s="126">
        <v>1.8181818181818199</v>
      </c>
      <c r="R21" s="125">
        <v>152.727272727273</v>
      </c>
    </row>
    <row r="22" spans="7:18">
      <c r="G22"/>
      <c r="I22">
        <v>0</v>
      </c>
      <c r="J22" s="123" t="s">
        <v>267</v>
      </c>
      <c r="K22" s="235">
        <v>86</v>
      </c>
      <c r="L22" s="236">
        <v>2</v>
      </c>
      <c r="M22" s="235">
        <v>107</v>
      </c>
      <c r="N22" s="125">
        <v>1.64508292365668</v>
      </c>
      <c r="O22" s="126">
        <v>3.8257742410620299</v>
      </c>
      <c r="P22" s="125">
        <v>204.67892189681899</v>
      </c>
      <c r="Q22" s="126">
        <v>2.32558139534884</v>
      </c>
      <c r="R22" s="125">
        <v>124.41860465116299</v>
      </c>
    </row>
    <row r="23" spans="7:18">
      <c r="G23"/>
      <c r="I23">
        <v>0</v>
      </c>
      <c r="J23" s="123" t="s">
        <v>268</v>
      </c>
      <c r="K23" s="235">
        <v>232</v>
      </c>
      <c r="L23" s="236">
        <v>8</v>
      </c>
      <c r="M23" s="235">
        <v>341</v>
      </c>
      <c r="N23" s="125">
        <v>3.0270806286411398</v>
      </c>
      <c r="O23" s="126">
        <v>10.4382090642798</v>
      </c>
      <c r="P23" s="125">
        <v>444.92866136492597</v>
      </c>
      <c r="Q23" s="126">
        <v>3.4482758620689702</v>
      </c>
      <c r="R23" s="125">
        <v>146.98275862068999</v>
      </c>
    </row>
    <row r="24" spans="7:18">
      <c r="G24"/>
      <c r="I24">
        <v>0</v>
      </c>
      <c r="J24" s="123" t="s">
        <v>269</v>
      </c>
      <c r="K24" s="235">
        <v>50</v>
      </c>
      <c r="L24" s="236">
        <v>1</v>
      </c>
      <c r="M24" s="235">
        <v>75</v>
      </c>
      <c r="N24" s="125">
        <v>1.21185680699968</v>
      </c>
      <c r="O24" s="126">
        <v>2.4237136139993698</v>
      </c>
      <c r="P24" s="125">
        <v>181.77852104995301</v>
      </c>
      <c r="Q24" s="126">
        <v>2</v>
      </c>
      <c r="R24" s="125">
        <v>150</v>
      </c>
    </row>
    <row r="25" spans="7:18">
      <c r="G25"/>
      <c r="I25">
        <v>0</v>
      </c>
      <c r="J25" s="123" t="s">
        <v>270</v>
      </c>
      <c r="K25" s="235">
        <v>58</v>
      </c>
      <c r="L25" s="236">
        <v>1</v>
      </c>
      <c r="M25" s="235">
        <v>73</v>
      </c>
      <c r="N25" s="125">
        <v>1.1518906895456</v>
      </c>
      <c r="O25" s="126">
        <v>1.98601843025103</v>
      </c>
      <c r="P25" s="125">
        <v>144.979345408325</v>
      </c>
      <c r="Q25" s="126">
        <v>1.72413793103448</v>
      </c>
      <c r="R25" s="125">
        <v>125.862068965517</v>
      </c>
    </row>
    <row r="26" spans="7:18">
      <c r="G26"/>
      <c r="I26">
        <v>0</v>
      </c>
      <c r="J26" s="123" t="s">
        <v>271</v>
      </c>
      <c r="K26" s="235">
        <v>22</v>
      </c>
      <c r="L26" s="236">
        <v>1</v>
      </c>
      <c r="M26" s="235">
        <v>26</v>
      </c>
      <c r="N26" s="125">
        <v>0.51436721142830399</v>
      </c>
      <c r="O26" s="126">
        <v>2.3380327792195601</v>
      </c>
      <c r="P26" s="125">
        <v>60.788852259708698</v>
      </c>
      <c r="Q26" s="126">
        <v>4.5454545454545503</v>
      </c>
      <c r="R26" s="125">
        <v>118.181818181818</v>
      </c>
    </row>
    <row r="27" spans="7:18">
      <c r="G27"/>
      <c r="I27">
        <v>0</v>
      </c>
      <c r="J27" s="123" t="s">
        <v>272</v>
      </c>
      <c r="K27" s="235">
        <v>53</v>
      </c>
      <c r="L27" s="236">
        <v>0</v>
      </c>
      <c r="M27" s="235">
        <v>79</v>
      </c>
      <c r="N27" s="125">
        <v>1.31389756557093</v>
      </c>
      <c r="O27" s="126">
        <v>0</v>
      </c>
      <c r="P27" s="125">
        <v>195.845108830383</v>
      </c>
      <c r="Q27" s="126">
        <v>0</v>
      </c>
      <c r="R27" s="125">
        <v>149.05660377358501</v>
      </c>
    </row>
    <row r="28" spans="7:18">
      <c r="G28"/>
      <c r="I28">
        <v>0</v>
      </c>
      <c r="J28" s="123" t="s">
        <v>273</v>
      </c>
      <c r="K28" s="235">
        <v>130</v>
      </c>
      <c r="L28" s="236">
        <v>4</v>
      </c>
      <c r="M28" s="235">
        <v>163</v>
      </c>
      <c r="N28" s="125">
        <v>1.6069519212346299</v>
      </c>
      <c r="O28" s="126">
        <v>4.9444674499527199</v>
      </c>
      <c r="P28" s="125">
        <v>201.48704858557301</v>
      </c>
      <c r="Q28" s="126">
        <v>3.0769230769230802</v>
      </c>
      <c r="R28" s="125">
        <v>125.384615384615</v>
      </c>
    </row>
    <row r="29" spans="7:18">
      <c r="G29"/>
      <c r="I29">
        <v>1</v>
      </c>
      <c r="J29" s="123" t="s">
        <v>14</v>
      </c>
      <c r="K29" s="235">
        <v>105</v>
      </c>
      <c r="L29" s="236">
        <v>0</v>
      </c>
      <c r="M29" s="235">
        <v>136</v>
      </c>
      <c r="N29" s="125">
        <v>2.0058072896767798</v>
      </c>
      <c r="O29" s="126">
        <v>0</v>
      </c>
      <c r="P29" s="125">
        <v>259.79980132956399</v>
      </c>
      <c r="Q29" s="126">
        <v>0</v>
      </c>
      <c r="R29" s="125">
        <v>129.52380952381</v>
      </c>
    </row>
    <row r="30" spans="7:18">
      <c r="G30"/>
      <c r="I30">
        <v>0</v>
      </c>
      <c r="J30" s="123" t="s">
        <v>274</v>
      </c>
      <c r="K30" s="235">
        <v>167</v>
      </c>
      <c r="L30" s="236">
        <v>1</v>
      </c>
      <c r="M30" s="235">
        <v>261</v>
      </c>
      <c r="N30" s="125">
        <v>3.3713535883718602</v>
      </c>
      <c r="O30" s="126">
        <v>2.0187746038154799</v>
      </c>
      <c r="P30" s="125">
        <v>526.90017159584102</v>
      </c>
      <c r="Q30" s="126">
        <v>0.59880239520958101</v>
      </c>
      <c r="R30" s="125">
        <v>156.28742514970099</v>
      </c>
    </row>
    <row r="31" spans="7:18">
      <c r="G31"/>
      <c r="I31">
        <v>0</v>
      </c>
      <c r="J31" s="123" t="s">
        <v>275</v>
      </c>
      <c r="K31" s="235">
        <v>84</v>
      </c>
      <c r="L31" s="236">
        <v>3</v>
      </c>
      <c r="M31" s="235">
        <v>116</v>
      </c>
      <c r="N31" s="125">
        <v>1.6534456626577201</v>
      </c>
      <c r="O31" s="126">
        <v>5.9051630809204196</v>
      </c>
      <c r="P31" s="125">
        <v>228.33297246225601</v>
      </c>
      <c r="Q31" s="126">
        <v>3.5714285714285698</v>
      </c>
      <c r="R31" s="125">
        <v>138.09523809523799</v>
      </c>
    </row>
    <row r="32" spans="7:18">
      <c r="G32"/>
      <c r="I32">
        <v>0</v>
      </c>
      <c r="J32" s="123" t="s">
        <v>276</v>
      </c>
      <c r="K32" s="235">
        <v>123</v>
      </c>
      <c r="L32" s="236">
        <v>4</v>
      </c>
      <c r="M32" s="235">
        <v>213</v>
      </c>
      <c r="N32" s="125">
        <v>3.2828889422691998</v>
      </c>
      <c r="O32" s="126">
        <v>10.6760616008754</v>
      </c>
      <c r="P32" s="125">
        <v>568.50028024661697</v>
      </c>
      <c r="Q32" s="126">
        <v>3.2520325203252001</v>
      </c>
      <c r="R32" s="125">
        <v>173.170731707317</v>
      </c>
    </row>
    <row r="33" spans="7:18">
      <c r="G33"/>
      <c r="I33">
        <v>0</v>
      </c>
      <c r="J33" s="123" t="s">
        <v>277</v>
      </c>
      <c r="K33" s="235">
        <v>110</v>
      </c>
      <c r="L33" s="236">
        <v>2</v>
      </c>
      <c r="M33" s="235">
        <v>145</v>
      </c>
      <c r="N33" s="125">
        <v>2.4895889914901299</v>
      </c>
      <c r="O33" s="126">
        <v>4.5265254390729703</v>
      </c>
      <c r="P33" s="125">
        <v>328.17309433279001</v>
      </c>
      <c r="Q33" s="126">
        <v>1.8181818181818199</v>
      </c>
      <c r="R33" s="125">
        <v>131.81818181818201</v>
      </c>
    </row>
    <row r="34" spans="7:18">
      <c r="G34"/>
      <c r="I34">
        <v>1</v>
      </c>
      <c r="J34" s="123" t="s">
        <v>15</v>
      </c>
      <c r="K34" s="235">
        <v>578</v>
      </c>
      <c r="L34" s="236">
        <v>7</v>
      </c>
      <c r="M34" s="235">
        <v>857</v>
      </c>
      <c r="N34" s="125">
        <v>4.5276161082867903</v>
      </c>
      <c r="O34" s="126">
        <v>5.4832721034615099</v>
      </c>
      <c r="P34" s="125">
        <v>671.30917038093105</v>
      </c>
      <c r="Q34" s="126">
        <v>1.2110726643598599</v>
      </c>
      <c r="R34" s="125">
        <v>148.26989619377201</v>
      </c>
    </row>
    <row r="35" spans="7:18">
      <c r="G35"/>
      <c r="I35">
        <v>0</v>
      </c>
      <c r="J35" s="123" t="s">
        <v>278</v>
      </c>
      <c r="K35" s="235">
        <v>100</v>
      </c>
      <c r="L35" s="236">
        <v>2</v>
      </c>
      <c r="M35" s="235">
        <v>146</v>
      </c>
      <c r="N35" s="125">
        <v>2.0732693384197498</v>
      </c>
      <c r="O35" s="126">
        <v>4.1465386768395103</v>
      </c>
      <c r="P35" s="125">
        <v>302.69732340928402</v>
      </c>
      <c r="Q35" s="126">
        <v>2</v>
      </c>
      <c r="R35" s="125">
        <v>146</v>
      </c>
    </row>
    <row r="36" spans="7:18">
      <c r="G36"/>
      <c r="I36">
        <v>0</v>
      </c>
      <c r="J36" s="123" t="s">
        <v>279</v>
      </c>
      <c r="K36" s="235">
        <v>5549</v>
      </c>
      <c r="L36" s="236">
        <v>95</v>
      </c>
      <c r="M36" s="235">
        <v>7644</v>
      </c>
      <c r="N36" s="125">
        <v>2.1630256319901702</v>
      </c>
      <c r="O36" s="126">
        <v>3.70314354008049</v>
      </c>
      <c r="P36" s="125">
        <v>297.96662337237098</v>
      </c>
      <c r="Q36" s="126">
        <v>1.7120201838169</v>
      </c>
      <c r="R36" s="125">
        <v>137.754550369436</v>
      </c>
    </row>
    <row r="37" spans="7:18">
      <c r="G37"/>
      <c r="I37">
        <v>0</v>
      </c>
      <c r="J37" s="123" t="s">
        <v>280</v>
      </c>
      <c r="K37" s="235">
        <v>4272</v>
      </c>
      <c r="L37" s="236">
        <v>133</v>
      </c>
      <c r="M37" s="235">
        <v>6358</v>
      </c>
      <c r="N37" s="125">
        <v>1.4039195053286999</v>
      </c>
      <c r="O37" s="126">
        <v>4.3708168120017996</v>
      </c>
      <c r="P37" s="125">
        <v>208.94476158426701</v>
      </c>
      <c r="Q37" s="126">
        <v>3.1132958801498098</v>
      </c>
      <c r="R37" s="125">
        <v>148.829588014981</v>
      </c>
    </row>
    <row r="38" spans="7:18">
      <c r="G38"/>
      <c r="I38">
        <v>0</v>
      </c>
      <c r="J38" s="25" t="s">
        <v>0</v>
      </c>
      <c r="K38" s="30">
        <v>9821</v>
      </c>
      <c r="L38" s="219">
        <v>228</v>
      </c>
      <c r="M38" s="30">
        <v>14002</v>
      </c>
      <c r="N38" s="223">
        <v>1.7511553194173499</v>
      </c>
      <c r="O38" s="31">
        <v>4.0654048755437797</v>
      </c>
      <c r="P38" s="223">
        <v>249.665785383176</v>
      </c>
      <c r="Q38" s="31">
        <v>2.3215558497098101</v>
      </c>
      <c r="R38" s="223">
        <v>142.572039507178</v>
      </c>
    </row>
    <row r="39" spans="7:18">
      <c r="G39"/>
      <c r="J39" s="335" t="s">
        <v>29</v>
      </c>
      <c r="K39" s="347"/>
      <c r="L39" s="347"/>
      <c r="M39" s="347"/>
      <c r="N39" s="347"/>
      <c r="O39" s="347"/>
      <c r="P39" s="347"/>
      <c r="Q39" s="347"/>
      <c r="R39" s="347"/>
    </row>
    <row r="40" spans="7:18">
      <c r="G40"/>
      <c r="J40" s="335" t="s">
        <v>97</v>
      </c>
      <c r="K40" s="347"/>
      <c r="L40" s="347"/>
      <c r="M40" s="347"/>
      <c r="N40" s="347"/>
      <c r="O40" s="347"/>
      <c r="P40" s="347"/>
      <c r="Q40" s="347"/>
      <c r="R40" s="347"/>
    </row>
    <row r="41" spans="7:18">
      <c r="G41"/>
    </row>
  </sheetData>
  <mergeCells count="10">
    <mergeCell ref="Q4:Q5"/>
    <mergeCell ref="R4:R5"/>
    <mergeCell ref="J39:R39"/>
    <mergeCell ref="J40:R40"/>
    <mergeCell ref="K4:K5"/>
    <mergeCell ref="L4:L5"/>
    <mergeCell ref="M4:M5"/>
    <mergeCell ref="N4:N5"/>
    <mergeCell ref="O4:O5"/>
    <mergeCell ref="P4:P5"/>
  </mergeCells>
  <conditionalFormatting sqref="I6:R37">
    <cfRule type="expression" dxfId="13" priority="1">
      <formula>$I6&gt;0</formula>
    </cfRule>
  </conditionalFormatting>
  <conditionalFormatting sqref="J6:R37 J39:R41">
    <cfRule type="expression" dxfId="12" priority="3">
      <formula>$J6 =#REF!</formula>
    </cfRule>
    <cfRule type="expression" dxfId="11" priority="6">
      <formula>$J6 = ""</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dimension ref="H2:O39"/>
  <sheetViews>
    <sheetView topLeftCell="I29" workbookViewId="0">
      <selection activeCell="I2" sqref="I2"/>
    </sheetView>
  </sheetViews>
  <sheetFormatPr defaultColWidth="30.140625" defaultRowHeight="15"/>
  <cols>
    <col min="1" max="8" width="0" hidden="1" customWidth="1"/>
    <col min="10" max="15" width="9.140625" customWidth="1"/>
  </cols>
  <sheetData>
    <row r="2" spans="8:15">
      <c r="I2" s="2" t="s">
        <v>281</v>
      </c>
      <c r="K2" s="127"/>
      <c r="N2" s="127"/>
    </row>
    <row r="3" spans="8:15">
      <c r="I3" s="135" t="s">
        <v>105</v>
      </c>
      <c r="J3" s="135"/>
      <c r="K3" s="135"/>
      <c r="L3" s="135"/>
      <c r="M3" s="135"/>
      <c r="N3" s="135"/>
      <c r="O3" s="135"/>
    </row>
    <row r="4" spans="8:15">
      <c r="I4" s="300" t="s">
        <v>282</v>
      </c>
      <c r="J4" s="275" t="s">
        <v>85</v>
      </c>
      <c r="K4" s="275"/>
      <c r="L4" s="275"/>
      <c r="M4" s="326" t="s">
        <v>283</v>
      </c>
      <c r="N4" s="326"/>
      <c r="O4" s="326"/>
    </row>
    <row r="5" spans="8:15" ht="18.75" customHeight="1">
      <c r="I5" s="301"/>
      <c r="J5" s="3" t="s">
        <v>8</v>
      </c>
      <c r="K5" s="3" t="s">
        <v>9</v>
      </c>
      <c r="L5" s="3" t="s">
        <v>10</v>
      </c>
      <c r="M5" s="3" t="s">
        <v>8</v>
      </c>
      <c r="N5" s="3" t="s">
        <v>9</v>
      </c>
      <c r="O5" s="3" t="s">
        <v>10</v>
      </c>
    </row>
    <row r="6" spans="8:15">
      <c r="H6" s="161">
        <v>0</v>
      </c>
      <c r="I6" s="205" t="s">
        <v>254</v>
      </c>
      <c r="J6" s="211">
        <v>79</v>
      </c>
      <c r="K6" s="211">
        <v>2</v>
      </c>
      <c r="L6" s="211">
        <v>100</v>
      </c>
      <c r="M6" s="211">
        <v>1</v>
      </c>
      <c r="N6" s="211">
        <v>0</v>
      </c>
      <c r="O6" s="211">
        <v>1</v>
      </c>
    </row>
    <row r="7" spans="8:15">
      <c r="H7" s="161">
        <v>1</v>
      </c>
      <c r="I7" s="205" t="s">
        <v>11</v>
      </c>
      <c r="J7" s="211">
        <v>118</v>
      </c>
      <c r="K7" s="211">
        <v>1</v>
      </c>
      <c r="L7" s="211">
        <v>152</v>
      </c>
      <c r="M7" s="211">
        <v>11</v>
      </c>
      <c r="N7" s="211">
        <v>0</v>
      </c>
      <c r="O7" s="211">
        <v>16</v>
      </c>
    </row>
    <row r="8" spans="8:15">
      <c r="H8" s="161">
        <v>0</v>
      </c>
      <c r="I8" s="205" t="s">
        <v>255</v>
      </c>
      <c r="J8" s="211">
        <v>73</v>
      </c>
      <c r="K8" s="211">
        <v>1</v>
      </c>
      <c r="L8" s="211">
        <v>114</v>
      </c>
      <c r="M8" s="211">
        <v>22</v>
      </c>
      <c r="N8" s="211">
        <v>0</v>
      </c>
      <c r="O8" s="211">
        <v>37</v>
      </c>
    </row>
    <row r="9" spans="8:15">
      <c r="H9" s="161">
        <v>0</v>
      </c>
      <c r="I9" s="205" t="s">
        <v>256</v>
      </c>
      <c r="J9" s="211">
        <v>59</v>
      </c>
      <c r="K9" s="211">
        <v>1</v>
      </c>
      <c r="L9" s="211">
        <v>98</v>
      </c>
      <c r="M9" s="211">
        <v>64</v>
      </c>
      <c r="N9" s="211">
        <v>0</v>
      </c>
      <c r="O9" s="211">
        <v>99</v>
      </c>
    </row>
    <row r="10" spans="8:15">
      <c r="H10" s="161">
        <v>1</v>
      </c>
      <c r="I10" s="205" t="s">
        <v>12</v>
      </c>
      <c r="J10" s="211">
        <v>102</v>
      </c>
      <c r="K10" s="211">
        <v>2</v>
      </c>
      <c r="L10" s="211">
        <v>117</v>
      </c>
      <c r="M10" s="211">
        <v>31</v>
      </c>
      <c r="N10" s="211">
        <v>2</v>
      </c>
      <c r="O10" s="211">
        <v>48</v>
      </c>
    </row>
    <row r="11" spans="8:15">
      <c r="H11" s="161">
        <v>0</v>
      </c>
      <c r="I11" s="205" t="s">
        <v>257</v>
      </c>
      <c r="J11" s="211">
        <v>59</v>
      </c>
      <c r="K11" s="211">
        <v>2</v>
      </c>
      <c r="L11" s="211">
        <v>77</v>
      </c>
      <c r="M11" s="211">
        <v>16</v>
      </c>
      <c r="N11" s="211">
        <v>1</v>
      </c>
      <c r="O11" s="211">
        <v>25</v>
      </c>
    </row>
    <row r="12" spans="8:15">
      <c r="H12" s="161">
        <v>0</v>
      </c>
      <c r="I12" s="205" t="s">
        <v>258</v>
      </c>
      <c r="J12" s="211">
        <v>59</v>
      </c>
      <c r="K12" s="211">
        <v>0</v>
      </c>
      <c r="L12" s="211">
        <v>97</v>
      </c>
      <c r="M12" s="211">
        <v>45</v>
      </c>
      <c r="N12" s="211">
        <v>0</v>
      </c>
      <c r="O12" s="211">
        <v>68</v>
      </c>
    </row>
    <row r="13" spans="8:15">
      <c r="H13" s="161">
        <v>0</v>
      </c>
      <c r="I13" s="205" t="s">
        <v>259</v>
      </c>
      <c r="J13" s="211">
        <v>21</v>
      </c>
      <c r="K13" s="211">
        <v>1</v>
      </c>
      <c r="L13" s="211">
        <v>26</v>
      </c>
      <c r="M13" s="211">
        <v>32</v>
      </c>
      <c r="N13" s="211">
        <v>5</v>
      </c>
      <c r="O13" s="211">
        <v>54</v>
      </c>
    </row>
    <row r="14" spans="8:15">
      <c r="H14" s="161">
        <v>0</v>
      </c>
      <c r="I14" s="205" t="s">
        <v>260</v>
      </c>
      <c r="J14" s="211">
        <v>28</v>
      </c>
      <c r="K14" s="211">
        <v>0</v>
      </c>
      <c r="L14" s="211">
        <v>36</v>
      </c>
      <c r="M14" s="211">
        <v>4</v>
      </c>
      <c r="N14" s="211">
        <v>1</v>
      </c>
      <c r="O14" s="211">
        <v>5</v>
      </c>
    </row>
    <row r="15" spans="8:15">
      <c r="H15" s="161">
        <v>0</v>
      </c>
      <c r="I15" s="205" t="s">
        <v>261</v>
      </c>
      <c r="J15" s="211">
        <v>73</v>
      </c>
      <c r="K15" s="211">
        <v>1</v>
      </c>
      <c r="L15" s="211">
        <v>103</v>
      </c>
      <c r="M15" s="211">
        <v>49</v>
      </c>
      <c r="N15" s="211">
        <v>1</v>
      </c>
      <c r="O15" s="211">
        <v>66</v>
      </c>
    </row>
    <row r="16" spans="8:15">
      <c r="H16" s="161">
        <v>0</v>
      </c>
      <c r="I16" s="205" t="s">
        <v>262</v>
      </c>
      <c r="J16" s="211">
        <v>71</v>
      </c>
      <c r="K16" s="211">
        <v>0</v>
      </c>
      <c r="L16" s="211">
        <v>93</v>
      </c>
      <c r="M16" s="211">
        <v>18</v>
      </c>
      <c r="N16" s="211">
        <v>2</v>
      </c>
      <c r="O16" s="211">
        <v>26</v>
      </c>
    </row>
    <row r="17" spans="8:15">
      <c r="H17" s="161">
        <v>0</v>
      </c>
      <c r="I17" s="205" t="s">
        <v>263</v>
      </c>
      <c r="J17" s="211">
        <v>107</v>
      </c>
      <c r="K17" s="211">
        <v>5</v>
      </c>
      <c r="L17" s="211">
        <v>146</v>
      </c>
      <c r="M17" s="211">
        <v>62</v>
      </c>
      <c r="N17" s="211">
        <v>5</v>
      </c>
      <c r="O17" s="211">
        <v>93</v>
      </c>
    </row>
    <row r="18" spans="8:15">
      <c r="H18" s="161">
        <v>0</v>
      </c>
      <c r="I18" s="205" t="s">
        <v>264</v>
      </c>
      <c r="J18" s="211">
        <v>38</v>
      </c>
      <c r="K18" s="211">
        <v>1</v>
      </c>
      <c r="L18" s="211">
        <v>54</v>
      </c>
      <c r="M18" s="211" t="s">
        <v>114</v>
      </c>
      <c r="N18" s="211" t="s">
        <v>114</v>
      </c>
      <c r="O18" s="211" t="s">
        <v>114</v>
      </c>
    </row>
    <row r="19" spans="8:15">
      <c r="H19" s="161">
        <v>0</v>
      </c>
      <c r="I19" s="205" t="s">
        <v>265</v>
      </c>
      <c r="J19" s="211">
        <v>12</v>
      </c>
      <c r="K19" s="211">
        <v>0</v>
      </c>
      <c r="L19" s="211">
        <v>16</v>
      </c>
      <c r="M19" s="211">
        <v>5</v>
      </c>
      <c r="N19" s="211">
        <v>1</v>
      </c>
      <c r="O19" s="211">
        <v>4</v>
      </c>
    </row>
    <row r="20" spans="8:15">
      <c r="H20" s="161">
        <v>1</v>
      </c>
      <c r="I20" s="205" t="s">
        <v>13</v>
      </c>
      <c r="J20" s="211">
        <v>2138</v>
      </c>
      <c r="K20" s="211">
        <v>20</v>
      </c>
      <c r="L20" s="211">
        <v>2751</v>
      </c>
      <c r="M20" s="211">
        <v>199</v>
      </c>
      <c r="N20" s="211">
        <v>3</v>
      </c>
      <c r="O20" s="211">
        <v>300</v>
      </c>
    </row>
    <row r="21" spans="8:15">
      <c r="H21" s="161">
        <v>0</v>
      </c>
      <c r="I21" s="205" t="s">
        <v>266</v>
      </c>
      <c r="J21" s="211">
        <v>47</v>
      </c>
      <c r="K21" s="211">
        <v>1</v>
      </c>
      <c r="L21" s="211">
        <v>69</v>
      </c>
      <c r="M21" s="211">
        <v>8</v>
      </c>
      <c r="N21" s="211">
        <v>0</v>
      </c>
      <c r="O21" s="211">
        <v>15</v>
      </c>
    </row>
    <row r="22" spans="8:15">
      <c r="H22" s="161">
        <v>0</v>
      </c>
      <c r="I22" s="205" t="s">
        <v>267</v>
      </c>
      <c r="J22" s="211">
        <v>78</v>
      </c>
      <c r="K22" s="211">
        <v>1</v>
      </c>
      <c r="L22" s="211">
        <v>92</v>
      </c>
      <c r="M22" s="211">
        <v>8</v>
      </c>
      <c r="N22" s="211">
        <v>1</v>
      </c>
      <c r="O22" s="211">
        <v>15</v>
      </c>
    </row>
    <row r="23" spans="8:15">
      <c r="H23" s="161">
        <v>0</v>
      </c>
      <c r="I23" s="205" t="s">
        <v>268</v>
      </c>
      <c r="J23" s="211">
        <v>199</v>
      </c>
      <c r="K23" s="211">
        <v>6</v>
      </c>
      <c r="L23" s="211">
        <v>290</v>
      </c>
      <c r="M23" s="211">
        <v>33</v>
      </c>
      <c r="N23" s="211">
        <v>2</v>
      </c>
      <c r="O23" s="211">
        <v>51</v>
      </c>
    </row>
    <row r="24" spans="8:15">
      <c r="H24" s="161">
        <v>0</v>
      </c>
      <c r="I24" s="205" t="s">
        <v>269</v>
      </c>
      <c r="J24" s="211">
        <v>46</v>
      </c>
      <c r="K24" s="211">
        <v>0</v>
      </c>
      <c r="L24" s="211">
        <v>69</v>
      </c>
      <c r="M24" s="211">
        <v>4</v>
      </c>
      <c r="N24" s="211">
        <v>1</v>
      </c>
      <c r="O24" s="211">
        <v>6</v>
      </c>
    </row>
    <row r="25" spans="8:15">
      <c r="H25" s="161">
        <v>0</v>
      </c>
      <c r="I25" s="205" t="s">
        <v>270</v>
      </c>
      <c r="J25" s="211">
        <v>49</v>
      </c>
      <c r="K25" s="211">
        <v>1</v>
      </c>
      <c r="L25" s="211">
        <v>61</v>
      </c>
      <c r="M25" s="211">
        <v>9</v>
      </c>
      <c r="N25" s="211">
        <v>0</v>
      </c>
      <c r="O25" s="211">
        <v>12</v>
      </c>
    </row>
    <row r="26" spans="8:15">
      <c r="H26" s="161">
        <v>0</v>
      </c>
      <c r="I26" s="205" t="s">
        <v>271</v>
      </c>
      <c r="J26" s="211">
        <v>16</v>
      </c>
      <c r="K26" s="211">
        <v>0</v>
      </c>
      <c r="L26" s="211">
        <v>19</v>
      </c>
      <c r="M26" s="211">
        <v>6</v>
      </c>
      <c r="N26" s="211">
        <v>1</v>
      </c>
      <c r="O26" s="211">
        <v>7</v>
      </c>
    </row>
    <row r="27" spans="8:15">
      <c r="H27" s="161">
        <v>0</v>
      </c>
      <c r="I27" s="205" t="s">
        <v>272</v>
      </c>
      <c r="J27" s="211">
        <v>47</v>
      </c>
      <c r="K27" s="211">
        <v>0</v>
      </c>
      <c r="L27" s="211">
        <v>72</v>
      </c>
      <c r="M27" s="211">
        <v>6</v>
      </c>
      <c r="N27" s="211">
        <v>0</v>
      </c>
      <c r="O27" s="211">
        <v>7</v>
      </c>
    </row>
    <row r="28" spans="8:15">
      <c r="H28" s="161">
        <v>0</v>
      </c>
      <c r="I28" s="205" t="s">
        <v>273</v>
      </c>
      <c r="J28" s="211">
        <v>111</v>
      </c>
      <c r="K28" s="211">
        <v>4</v>
      </c>
      <c r="L28" s="211">
        <v>131</v>
      </c>
      <c r="M28" s="211">
        <v>19</v>
      </c>
      <c r="N28" s="211">
        <v>0</v>
      </c>
      <c r="O28" s="211">
        <v>32</v>
      </c>
    </row>
    <row r="29" spans="8:15">
      <c r="H29" s="161">
        <v>1</v>
      </c>
      <c r="I29" s="205" t="s">
        <v>14</v>
      </c>
      <c r="J29" s="211">
        <v>86</v>
      </c>
      <c r="K29" s="211">
        <v>0</v>
      </c>
      <c r="L29" s="211">
        <v>112</v>
      </c>
      <c r="M29" s="211">
        <v>19</v>
      </c>
      <c r="N29" s="211">
        <v>0</v>
      </c>
      <c r="O29" s="211">
        <v>24</v>
      </c>
    </row>
    <row r="30" spans="8:15">
      <c r="H30" s="161">
        <v>0</v>
      </c>
      <c r="I30" s="205" t="s">
        <v>274</v>
      </c>
      <c r="J30" s="211">
        <v>112</v>
      </c>
      <c r="K30" s="211">
        <v>1</v>
      </c>
      <c r="L30" s="211">
        <v>170</v>
      </c>
      <c r="M30" s="211">
        <v>55</v>
      </c>
      <c r="N30" s="211">
        <v>0</v>
      </c>
      <c r="O30" s="211">
        <v>91</v>
      </c>
    </row>
    <row r="31" spans="8:15">
      <c r="H31" s="161">
        <v>0</v>
      </c>
      <c r="I31" s="205" t="s">
        <v>275</v>
      </c>
      <c r="J31" s="211">
        <v>70</v>
      </c>
      <c r="K31" s="211">
        <v>2</v>
      </c>
      <c r="L31" s="211">
        <v>99</v>
      </c>
      <c r="M31" s="211">
        <v>14</v>
      </c>
      <c r="N31" s="211">
        <v>1</v>
      </c>
      <c r="O31" s="211">
        <v>17</v>
      </c>
    </row>
    <row r="32" spans="8:15">
      <c r="H32" s="161">
        <v>0</v>
      </c>
      <c r="I32" s="205" t="s">
        <v>276</v>
      </c>
      <c r="J32" s="211">
        <v>48</v>
      </c>
      <c r="K32" s="211">
        <v>0</v>
      </c>
      <c r="L32" s="211">
        <v>76</v>
      </c>
      <c r="M32" s="211">
        <v>75</v>
      </c>
      <c r="N32" s="211">
        <v>4</v>
      </c>
      <c r="O32" s="211">
        <v>137</v>
      </c>
    </row>
    <row r="33" spans="8:15">
      <c r="H33" s="161">
        <v>0</v>
      </c>
      <c r="I33" s="205" t="s">
        <v>277</v>
      </c>
      <c r="J33" s="211">
        <v>86</v>
      </c>
      <c r="K33" s="211">
        <v>0</v>
      </c>
      <c r="L33" s="211">
        <v>114</v>
      </c>
      <c r="M33" s="211">
        <v>24</v>
      </c>
      <c r="N33" s="211">
        <v>2</v>
      </c>
      <c r="O33" s="211">
        <v>31</v>
      </c>
    </row>
    <row r="34" spans="8:15">
      <c r="H34" s="161">
        <v>1</v>
      </c>
      <c r="I34" s="205" t="s">
        <v>15</v>
      </c>
      <c r="J34" s="211">
        <v>487</v>
      </c>
      <c r="K34" s="211">
        <v>6</v>
      </c>
      <c r="L34" s="211">
        <v>708</v>
      </c>
      <c r="M34" s="211">
        <v>91</v>
      </c>
      <c r="N34" s="211">
        <v>1</v>
      </c>
      <c r="O34" s="211">
        <v>149</v>
      </c>
    </row>
    <row r="35" spans="8:15">
      <c r="H35" s="161">
        <v>0</v>
      </c>
      <c r="I35" s="205" t="s">
        <v>278</v>
      </c>
      <c r="J35" s="211">
        <v>87</v>
      </c>
      <c r="K35" s="211">
        <v>1</v>
      </c>
      <c r="L35" s="211">
        <v>130</v>
      </c>
      <c r="M35" s="211">
        <v>13</v>
      </c>
      <c r="N35" s="211">
        <v>1</v>
      </c>
      <c r="O35" s="211">
        <v>16</v>
      </c>
    </row>
    <row r="36" spans="8:15">
      <c r="H36" s="161">
        <v>0</v>
      </c>
      <c r="I36" s="205" t="s">
        <v>279</v>
      </c>
      <c r="J36" s="211">
        <v>4606</v>
      </c>
      <c r="K36" s="211">
        <v>60</v>
      </c>
      <c r="L36" s="211">
        <v>6192</v>
      </c>
      <c r="M36" s="211">
        <v>943</v>
      </c>
      <c r="N36" s="211">
        <v>35</v>
      </c>
      <c r="O36" s="211">
        <v>1452</v>
      </c>
    </row>
    <row r="37" spans="8:15">
      <c r="H37" s="161">
        <v>0</v>
      </c>
      <c r="I37" s="205" t="s">
        <v>253</v>
      </c>
      <c r="J37" s="211">
        <v>2693</v>
      </c>
      <c r="K37" s="211">
        <v>52</v>
      </c>
      <c r="L37" s="211">
        <v>3826</v>
      </c>
      <c r="M37" s="211">
        <v>1579</v>
      </c>
      <c r="N37" s="211">
        <v>81</v>
      </c>
      <c r="O37" s="211">
        <v>2532</v>
      </c>
    </row>
    <row r="38" spans="8:15">
      <c r="H38" s="161">
        <v>0</v>
      </c>
      <c r="I38" s="25" t="s">
        <v>0</v>
      </c>
      <c r="J38" s="30">
        <v>7299</v>
      </c>
      <c r="K38" s="219">
        <v>112</v>
      </c>
      <c r="L38" s="30">
        <v>10018</v>
      </c>
      <c r="M38" s="219">
        <v>2522</v>
      </c>
      <c r="N38" s="30">
        <v>116</v>
      </c>
      <c r="O38" s="219">
        <v>3984</v>
      </c>
    </row>
    <row r="39" spans="8:15">
      <c r="H39" s="161"/>
      <c r="I39" s="205"/>
      <c r="J39" s="191"/>
      <c r="K39" s="191"/>
      <c r="L39" s="191"/>
      <c r="M39" s="206"/>
      <c r="N39" s="206"/>
      <c r="O39" s="206"/>
    </row>
  </sheetData>
  <mergeCells count="3">
    <mergeCell ref="I4:I5"/>
    <mergeCell ref="J4:L4"/>
    <mergeCell ref="M4:O4"/>
  </mergeCells>
  <conditionalFormatting sqref="H6:O37 H39:O39">
    <cfRule type="expression" dxfId="10" priority="1">
      <formula>$H6=0</formula>
    </cfRule>
    <cfRule type="expression" dxfId="9" priority="2">
      <formula>$H6&gt;0</formula>
    </cfRule>
    <cfRule type="expression" dxfId="8" priority="3">
      <formula>$I6 =#REF!</formula>
    </cfRule>
    <cfRule type="expression" dxfId="7" priority="7">
      <formula>$I6 &lt;&gt; ""</formula>
    </cfRule>
    <cfRule type="expression" dxfId="6" priority="9">
      <formula>$I6 = ""</formula>
    </cfRule>
  </conditionalFormatting>
  <conditionalFormatting sqref="J6:J37 L6:L37 N6:N37 J39 L39 N39">
    <cfRule type="expression" dxfId="5" priority="6">
      <formula>$I6 &lt;&gt; ""</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dimension ref="B2:K15"/>
  <sheetViews>
    <sheetView zoomScaleNormal="100" workbookViewId="0">
      <selection activeCell="B2" sqref="B2"/>
    </sheetView>
  </sheetViews>
  <sheetFormatPr defaultRowHeight="15"/>
  <cols>
    <col min="2" max="2" width="12.140625" bestFit="1" customWidth="1"/>
  </cols>
  <sheetData>
    <row r="2" spans="2:11">
      <c r="B2" s="2" t="s">
        <v>20</v>
      </c>
      <c r="C2" s="2"/>
      <c r="D2" s="2"/>
      <c r="E2" s="2"/>
      <c r="F2" s="2"/>
      <c r="G2" s="2"/>
      <c r="H2" s="2"/>
      <c r="I2" s="2"/>
      <c r="J2" s="2"/>
      <c r="K2" s="2"/>
    </row>
    <row r="3" spans="2:11">
      <c r="B3" s="1" t="s">
        <v>21</v>
      </c>
      <c r="C3" s="1"/>
      <c r="D3" s="1"/>
      <c r="E3" s="1"/>
      <c r="F3" s="1"/>
      <c r="G3" s="1"/>
      <c r="H3" s="1"/>
      <c r="I3" s="1"/>
      <c r="J3" s="1"/>
      <c r="K3" s="1"/>
    </row>
    <row r="4" spans="2:11" ht="15" customHeight="1">
      <c r="B4" s="267" t="s">
        <v>3</v>
      </c>
      <c r="C4" s="269">
        <v>2022</v>
      </c>
      <c r="D4" s="269"/>
      <c r="E4" s="269"/>
      <c r="F4" s="265">
        <v>2010</v>
      </c>
      <c r="G4" s="265"/>
      <c r="H4" s="265"/>
      <c r="I4" s="269" t="s">
        <v>22</v>
      </c>
      <c r="J4" s="269"/>
      <c r="K4" s="269"/>
    </row>
    <row r="5" spans="2:11">
      <c r="B5" s="268"/>
      <c r="C5" s="270"/>
      <c r="D5" s="270"/>
      <c r="E5" s="270"/>
      <c r="F5" s="266"/>
      <c r="G5" s="266"/>
      <c r="H5" s="266"/>
      <c r="I5" s="270"/>
      <c r="J5" s="270"/>
      <c r="K5" s="270"/>
    </row>
    <row r="6" spans="2:11">
      <c r="B6" s="268"/>
      <c r="C6" s="237" t="s">
        <v>8</v>
      </c>
      <c r="D6" s="237" t="s">
        <v>9</v>
      </c>
      <c r="E6" s="237" t="s">
        <v>10</v>
      </c>
      <c r="F6" s="237" t="s">
        <v>8</v>
      </c>
      <c r="G6" s="237" t="s">
        <v>9</v>
      </c>
      <c r="H6" s="237" t="s">
        <v>10</v>
      </c>
      <c r="I6" s="237" t="s">
        <v>8</v>
      </c>
      <c r="J6" s="237" t="s">
        <v>9</v>
      </c>
      <c r="K6" s="237" t="s">
        <v>10</v>
      </c>
    </row>
    <row r="7" spans="2:11">
      <c r="B7" s="179" t="s">
        <v>11</v>
      </c>
      <c r="C7" s="180">
        <v>1375</v>
      </c>
      <c r="D7" s="184">
        <v>47</v>
      </c>
      <c r="E7" s="180">
        <v>2101</v>
      </c>
      <c r="F7" s="184">
        <v>1645</v>
      </c>
      <c r="G7" s="180">
        <v>58</v>
      </c>
      <c r="H7" s="184">
        <v>2719</v>
      </c>
      <c r="I7" s="182">
        <v>-16.41</v>
      </c>
      <c r="J7" s="185">
        <v>-18.97</v>
      </c>
      <c r="K7" s="182">
        <v>-22.73</v>
      </c>
    </row>
    <row r="8" spans="2:11">
      <c r="B8" s="179" t="s">
        <v>12</v>
      </c>
      <c r="C8" s="180">
        <v>297</v>
      </c>
      <c r="D8" s="184">
        <v>12</v>
      </c>
      <c r="E8" s="180">
        <v>429</v>
      </c>
      <c r="F8" s="184">
        <v>437</v>
      </c>
      <c r="G8" s="180">
        <v>13</v>
      </c>
      <c r="H8" s="184">
        <v>674</v>
      </c>
      <c r="I8" s="182">
        <v>-32.04</v>
      </c>
      <c r="J8" s="185">
        <v>-7.69</v>
      </c>
      <c r="K8" s="182">
        <v>-36.35</v>
      </c>
    </row>
    <row r="9" spans="2:11">
      <c r="B9" s="179" t="s">
        <v>13</v>
      </c>
      <c r="C9" s="180">
        <v>5113</v>
      </c>
      <c r="D9" s="184">
        <v>98</v>
      </c>
      <c r="E9" s="180">
        <v>6945</v>
      </c>
      <c r="F9" s="184">
        <v>5700</v>
      </c>
      <c r="G9" s="180">
        <v>97</v>
      </c>
      <c r="H9" s="184">
        <v>8319</v>
      </c>
      <c r="I9" s="182">
        <v>-10.3</v>
      </c>
      <c r="J9" s="185">
        <v>1.03</v>
      </c>
      <c r="K9" s="182">
        <v>-16.52</v>
      </c>
    </row>
    <row r="10" spans="2:11">
      <c r="B10" s="179" t="s">
        <v>14</v>
      </c>
      <c r="C10" s="180">
        <v>466</v>
      </c>
      <c r="D10" s="184">
        <v>13</v>
      </c>
      <c r="E10" s="180">
        <v>689</v>
      </c>
      <c r="F10" s="184">
        <v>609</v>
      </c>
      <c r="G10" s="180">
        <v>18</v>
      </c>
      <c r="H10" s="184">
        <v>1034</v>
      </c>
      <c r="I10" s="182">
        <v>-23.48</v>
      </c>
      <c r="J10" s="185">
        <v>-27.78</v>
      </c>
      <c r="K10" s="182">
        <v>-33.369999999999997</v>
      </c>
    </row>
    <row r="11" spans="2:11">
      <c r="B11" s="179" t="s">
        <v>15</v>
      </c>
      <c r="C11" s="180">
        <v>2570</v>
      </c>
      <c r="D11" s="184">
        <v>58</v>
      </c>
      <c r="E11" s="180">
        <v>3838</v>
      </c>
      <c r="F11" s="184">
        <v>2738</v>
      </c>
      <c r="G11" s="180">
        <v>68</v>
      </c>
      <c r="H11" s="184">
        <v>4304</v>
      </c>
      <c r="I11" s="182">
        <v>-6.14</v>
      </c>
      <c r="J11" s="185">
        <v>-14.71</v>
      </c>
      <c r="K11" s="182">
        <v>-10.83</v>
      </c>
    </row>
    <row r="12" spans="2:11">
      <c r="B12" s="179" t="s">
        <v>0</v>
      </c>
      <c r="C12" s="180">
        <v>9821</v>
      </c>
      <c r="D12" s="184">
        <v>228</v>
      </c>
      <c r="E12" s="180">
        <v>14002</v>
      </c>
      <c r="F12" s="184">
        <v>11129</v>
      </c>
      <c r="G12" s="180">
        <v>254</v>
      </c>
      <c r="H12" s="184">
        <v>17050</v>
      </c>
      <c r="I12" s="182">
        <v>-11.75</v>
      </c>
      <c r="J12" s="185">
        <v>-10.24</v>
      </c>
      <c r="K12" s="182">
        <v>-17.88</v>
      </c>
    </row>
    <row r="13" spans="2:11">
      <c r="B13" s="179" t="s">
        <v>16</v>
      </c>
      <c r="C13" s="180">
        <v>165889</v>
      </c>
      <c r="D13" s="184">
        <v>3159</v>
      </c>
      <c r="E13" s="180">
        <v>223475</v>
      </c>
      <c r="F13" s="184">
        <v>212997</v>
      </c>
      <c r="G13" s="180">
        <v>4114</v>
      </c>
      <c r="H13" s="184">
        <v>304720</v>
      </c>
      <c r="I13" s="182">
        <v>-22.12</v>
      </c>
      <c r="J13" s="185">
        <v>-23.21</v>
      </c>
      <c r="K13" s="182">
        <v>-26.66</v>
      </c>
    </row>
    <row r="14" spans="2:11">
      <c r="B14" s="179"/>
      <c r="C14" s="180"/>
      <c r="D14" s="184"/>
      <c r="E14" s="180"/>
      <c r="F14" s="184"/>
      <c r="G14" s="180"/>
      <c r="H14" s="184"/>
      <c r="I14" s="182"/>
      <c r="J14" s="185"/>
      <c r="K14" s="182"/>
    </row>
    <row r="15" spans="2:11">
      <c r="B15" s="179"/>
      <c r="C15" s="180"/>
      <c r="D15" s="184"/>
      <c r="E15" s="180"/>
      <c r="F15" s="184"/>
      <c r="G15" s="180"/>
      <c r="H15" s="184"/>
      <c r="I15" s="182"/>
      <c r="J15" s="185"/>
      <c r="K15" s="182"/>
    </row>
  </sheetData>
  <mergeCells count="4">
    <mergeCell ref="B4:B6"/>
    <mergeCell ref="C4:E5"/>
    <mergeCell ref="F4:H5"/>
    <mergeCell ref="I4:K5"/>
  </mergeCells>
  <conditionalFormatting sqref="B7:K15">
    <cfRule type="expression" dxfId="76" priority="1">
      <formula>$B7=#REF!</formula>
    </cfRule>
    <cfRule type="expression" dxfId="75" priority="2">
      <formula>$B7="Italia"</formula>
    </cfRule>
    <cfRule type="expression" dxfId="74" priority="8">
      <formula>$B7&lt;&gt;""</formula>
    </cfRule>
    <cfRule type="expression" dxfId="73" priority="9">
      <formula>$B7=""</formula>
    </cfRule>
  </conditionalFormatting>
  <conditionalFormatting sqref="C7:C15 G7:G15 I7:I15 K7:K15">
    <cfRule type="expression" dxfId="72" priority="3">
      <formula>$B7&lt;&gt;""</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dimension ref="A1:F25"/>
  <sheetViews>
    <sheetView workbookViewId="0">
      <selection activeCell="F8" sqref="F8"/>
    </sheetView>
  </sheetViews>
  <sheetFormatPr defaultRowHeight="15"/>
  <cols>
    <col min="1" max="1" width="22.140625" customWidth="1"/>
    <col min="2" max="3" width="21.42578125" customWidth="1"/>
  </cols>
  <sheetData>
    <row r="1" spans="1:6">
      <c r="A1" s="2" t="s">
        <v>284</v>
      </c>
    </row>
    <row r="3" spans="1:6">
      <c r="A3" s="354" t="s">
        <v>285</v>
      </c>
      <c r="B3" s="272" t="s">
        <v>286</v>
      </c>
      <c r="C3" s="272"/>
    </row>
    <row r="4" spans="1:6">
      <c r="A4" s="354"/>
      <c r="B4" s="128" t="s">
        <v>287</v>
      </c>
      <c r="C4" s="128" t="s">
        <v>288</v>
      </c>
    </row>
    <row r="5" spans="1:6">
      <c r="A5" s="157" t="s">
        <v>289</v>
      </c>
      <c r="B5" s="154">
        <v>199.57873502981101</v>
      </c>
      <c r="C5" s="155">
        <v>58076414</v>
      </c>
    </row>
    <row r="6" spans="1:6">
      <c r="A6" s="157" t="s">
        <v>290</v>
      </c>
      <c r="B6" s="154">
        <v>201.00639858643601</v>
      </c>
      <c r="C6" s="155">
        <v>371535604</v>
      </c>
    </row>
    <row r="7" spans="1:6">
      <c r="A7" s="157" t="s">
        <v>0</v>
      </c>
      <c r="B7" s="154">
        <v>208.283063799665</v>
      </c>
      <c r="C7" s="155">
        <v>1168113386</v>
      </c>
      <c r="F7">
        <f>C7/C25*100</f>
        <v>6.5306746631513573</v>
      </c>
    </row>
    <row r="8" spans="1:6">
      <c r="A8" s="157" t="s">
        <v>291</v>
      </c>
      <c r="B8" s="154">
        <v>252.710734108201</v>
      </c>
      <c r="C8" s="155">
        <v>321676757</v>
      </c>
    </row>
    <row r="9" spans="1:6">
      <c r="A9" s="157" t="s">
        <v>292</v>
      </c>
      <c r="B9" s="154">
        <v>254.54724039460999</v>
      </c>
      <c r="C9" s="155">
        <v>1226325240</v>
      </c>
    </row>
    <row r="10" spans="1:6">
      <c r="A10" s="157" t="s">
        <v>293</v>
      </c>
      <c r="B10" s="154">
        <v>270.91869350289898</v>
      </c>
      <c r="C10" s="155">
        <v>428382192</v>
      </c>
    </row>
    <row r="11" spans="1:6">
      <c r="A11" s="157" t="s">
        <v>294</v>
      </c>
      <c r="B11" s="154">
        <v>281.45496398717501</v>
      </c>
      <c r="C11" s="155">
        <v>2799596782</v>
      </c>
    </row>
    <row r="12" spans="1:6">
      <c r="A12" s="157" t="s">
        <v>295</v>
      </c>
      <c r="B12" s="154">
        <v>282.31850330807498</v>
      </c>
      <c r="C12" s="155">
        <v>1199442301</v>
      </c>
    </row>
    <row r="13" spans="1:6">
      <c r="A13" s="157" t="s">
        <v>296</v>
      </c>
      <c r="B13" s="154">
        <v>289.44377901091701</v>
      </c>
      <c r="C13" s="155">
        <v>155985160</v>
      </c>
    </row>
    <row r="14" spans="1:6">
      <c r="A14" s="157" t="s">
        <v>297</v>
      </c>
      <c r="B14" s="154">
        <v>298.68222463132298</v>
      </c>
      <c r="C14" s="155">
        <v>255813709</v>
      </c>
    </row>
    <row r="15" spans="1:6">
      <c r="A15" s="157" t="s">
        <v>57</v>
      </c>
      <c r="B15" s="154">
        <v>298.918940723508</v>
      </c>
      <c r="C15" s="155">
        <v>1169339958</v>
      </c>
    </row>
    <row r="16" spans="1:6">
      <c r="A16" s="157" t="s">
        <v>298</v>
      </c>
      <c r="B16" s="154">
        <v>301.83418061887699</v>
      </c>
      <c r="C16" s="155">
        <v>360214646</v>
      </c>
    </row>
    <row r="17" spans="1:3">
      <c r="A17" s="157" t="s">
        <v>299</v>
      </c>
      <c r="B17" s="154">
        <v>315.36620366842902</v>
      </c>
      <c r="C17" s="155">
        <v>1527318209</v>
      </c>
    </row>
    <row r="18" spans="1:3">
      <c r="A18" s="157" t="s">
        <v>300</v>
      </c>
      <c r="B18" s="154">
        <v>319.46510828143403</v>
      </c>
      <c r="C18" s="155">
        <v>343247848</v>
      </c>
    </row>
    <row r="19" spans="1:3">
      <c r="A19" s="157" t="s">
        <v>301</v>
      </c>
      <c r="B19" s="154">
        <v>344.20638613158002</v>
      </c>
      <c r="C19" s="155">
        <v>42391598</v>
      </c>
    </row>
    <row r="20" spans="1:3">
      <c r="A20" s="157" t="s">
        <v>302</v>
      </c>
      <c r="B20" s="154">
        <v>355.45179109491301</v>
      </c>
      <c r="C20" s="155">
        <v>527488503</v>
      </c>
    </row>
    <row r="21" spans="1:3">
      <c r="A21" s="157" t="s">
        <v>303</v>
      </c>
      <c r="B21" s="154">
        <v>363.79112806397899</v>
      </c>
      <c r="C21" s="155">
        <v>2077610041</v>
      </c>
    </row>
    <row r="22" spans="1:3">
      <c r="A22" s="157" t="s">
        <v>304</v>
      </c>
      <c r="B22" s="154">
        <v>395.49767941533798</v>
      </c>
      <c r="C22" s="155">
        <v>1750531065</v>
      </c>
    </row>
    <row r="23" spans="1:3">
      <c r="A23" s="157" t="s">
        <v>305</v>
      </c>
      <c r="B23" s="154">
        <v>401.42436005530499</v>
      </c>
      <c r="C23" s="155">
        <v>1468077729</v>
      </c>
    </row>
    <row r="24" spans="1:3">
      <c r="A24" s="157" t="s">
        <v>306</v>
      </c>
      <c r="B24" s="154">
        <v>421.93197804273802</v>
      </c>
      <c r="C24" s="155">
        <v>635398125</v>
      </c>
    </row>
    <row r="25" spans="1:3">
      <c r="A25" s="226" t="s">
        <v>16</v>
      </c>
      <c r="B25" s="227">
        <v>303.46854925121397</v>
      </c>
      <c r="C25" s="228">
        <v>17886565267</v>
      </c>
    </row>
  </sheetData>
  <sortState xmlns:xlrd2="http://schemas.microsoft.com/office/spreadsheetml/2017/richdata2" ref="G5:I24">
    <sortCondition ref="H5:H24"/>
  </sortState>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dimension ref="B2:R14"/>
  <sheetViews>
    <sheetView zoomScaleNormal="100" workbookViewId="0">
      <selection activeCell="B2" sqref="B2"/>
    </sheetView>
  </sheetViews>
  <sheetFormatPr defaultRowHeight="15"/>
  <cols>
    <col min="2" max="2" width="9.5703125" customWidth="1"/>
  </cols>
  <sheetData>
    <row r="2" spans="2:18">
      <c r="B2" s="58" t="s">
        <v>307</v>
      </c>
      <c r="C2" s="74"/>
      <c r="D2" s="74"/>
      <c r="E2" s="74"/>
      <c r="F2" s="74"/>
      <c r="G2" s="74"/>
      <c r="H2" s="74"/>
      <c r="I2" s="74"/>
      <c r="J2" s="74"/>
      <c r="K2" s="74"/>
      <c r="L2" s="74"/>
      <c r="M2" s="74"/>
      <c r="N2" s="74"/>
      <c r="O2" s="74"/>
    </row>
    <row r="3" spans="2:18">
      <c r="B3" s="158" t="s">
        <v>308</v>
      </c>
      <c r="C3" s="74"/>
      <c r="D3" s="74"/>
      <c r="E3" s="74"/>
      <c r="F3" s="74"/>
      <c r="G3" s="74"/>
      <c r="H3" s="74"/>
      <c r="I3" s="74"/>
      <c r="J3" s="74"/>
      <c r="K3" s="74"/>
      <c r="L3" s="74"/>
      <c r="M3" s="74"/>
      <c r="N3" s="74"/>
      <c r="O3" s="74"/>
    </row>
    <row r="4" spans="2:18" ht="15" customHeight="1">
      <c r="B4" s="339" t="s">
        <v>151</v>
      </c>
      <c r="C4" s="344" t="s">
        <v>309</v>
      </c>
      <c r="D4" s="344"/>
      <c r="E4" s="344"/>
      <c r="F4" s="344"/>
      <c r="G4" s="344"/>
      <c r="H4" s="344"/>
      <c r="I4" s="344"/>
      <c r="J4" s="344"/>
      <c r="K4" s="344"/>
      <c r="L4" s="344"/>
      <c r="M4" s="344"/>
      <c r="N4" s="344"/>
      <c r="O4" s="344"/>
      <c r="P4" s="344"/>
      <c r="Q4" s="344"/>
      <c r="R4" s="336" t="s">
        <v>54</v>
      </c>
    </row>
    <row r="5" spans="2:18" ht="15" customHeight="1">
      <c r="B5" s="340"/>
      <c r="C5" s="270" t="s">
        <v>85</v>
      </c>
      <c r="D5" s="270"/>
      <c r="E5" s="270"/>
      <c r="F5" s="270"/>
      <c r="G5" s="270"/>
      <c r="H5" s="342" t="s">
        <v>86</v>
      </c>
      <c r="I5" s="342"/>
      <c r="J5" s="342"/>
      <c r="K5" s="342"/>
      <c r="L5" s="342"/>
      <c r="M5" s="343" t="s">
        <v>310</v>
      </c>
      <c r="N5" s="343"/>
      <c r="O5" s="343"/>
      <c r="P5" s="343"/>
      <c r="Q5" s="343"/>
      <c r="R5" s="337"/>
    </row>
    <row r="6" spans="2:18" ht="40.5">
      <c r="B6" s="341"/>
      <c r="C6" s="128" t="s">
        <v>311</v>
      </c>
      <c r="D6" s="128" t="s">
        <v>312</v>
      </c>
      <c r="E6" s="128" t="s">
        <v>313</v>
      </c>
      <c r="F6" s="159" t="s">
        <v>314</v>
      </c>
      <c r="G6" s="128" t="s">
        <v>54</v>
      </c>
      <c r="H6" s="128" t="s">
        <v>311</v>
      </c>
      <c r="I6" s="128" t="s">
        <v>312</v>
      </c>
      <c r="J6" s="128" t="s">
        <v>313</v>
      </c>
      <c r="K6" s="128" t="s">
        <v>314</v>
      </c>
      <c r="L6" s="128" t="s">
        <v>54</v>
      </c>
      <c r="M6" s="128" t="s">
        <v>311</v>
      </c>
      <c r="N6" s="128" t="s">
        <v>312</v>
      </c>
      <c r="O6" s="128" t="s">
        <v>313</v>
      </c>
      <c r="P6" s="128" t="s">
        <v>314</v>
      </c>
      <c r="Q6" s="128" t="s">
        <v>54</v>
      </c>
      <c r="R6" s="338"/>
    </row>
    <row r="7" spans="2:18">
      <c r="B7" s="187" t="s">
        <v>11</v>
      </c>
      <c r="C7" s="196">
        <v>102</v>
      </c>
      <c r="D7" s="196">
        <v>298</v>
      </c>
      <c r="E7" s="196">
        <v>510</v>
      </c>
      <c r="F7" s="196" t="s">
        <v>114</v>
      </c>
      <c r="G7" s="196">
        <v>910</v>
      </c>
      <c r="H7" s="196">
        <v>92</v>
      </c>
      <c r="I7" s="196" t="s">
        <v>114</v>
      </c>
      <c r="J7" s="197" t="s">
        <v>114</v>
      </c>
      <c r="K7" s="197" t="s">
        <v>114</v>
      </c>
      <c r="L7" s="197">
        <v>92</v>
      </c>
      <c r="M7" s="197">
        <v>121</v>
      </c>
      <c r="N7" s="197">
        <v>167</v>
      </c>
      <c r="O7" s="197">
        <v>85</v>
      </c>
      <c r="P7" s="197" t="s">
        <v>114</v>
      </c>
      <c r="Q7" s="197">
        <v>373</v>
      </c>
      <c r="R7" s="197">
        <v>1375</v>
      </c>
    </row>
    <row r="8" spans="2:18">
      <c r="B8" s="187" t="s">
        <v>12</v>
      </c>
      <c r="C8" s="196">
        <v>12</v>
      </c>
      <c r="D8" s="196">
        <v>60</v>
      </c>
      <c r="E8" s="196">
        <v>101</v>
      </c>
      <c r="F8" s="196" t="s">
        <v>114</v>
      </c>
      <c r="G8" s="196">
        <v>173</v>
      </c>
      <c r="H8" s="196">
        <v>5</v>
      </c>
      <c r="I8" s="196" t="s">
        <v>114</v>
      </c>
      <c r="J8" s="197" t="s">
        <v>114</v>
      </c>
      <c r="K8" s="197" t="s">
        <v>114</v>
      </c>
      <c r="L8" s="197">
        <v>5</v>
      </c>
      <c r="M8" s="197">
        <v>38</v>
      </c>
      <c r="N8" s="197">
        <v>64</v>
      </c>
      <c r="O8" s="197">
        <v>17</v>
      </c>
      <c r="P8" s="197" t="s">
        <v>114</v>
      </c>
      <c r="Q8" s="197">
        <v>119</v>
      </c>
      <c r="R8" s="212">
        <v>297</v>
      </c>
    </row>
    <row r="9" spans="2:18">
      <c r="B9" s="187" t="s">
        <v>13</v>
      </c>
      <c r="C9" s="196">
        <v>12</v>
      </c>
      <c r="D9" s="196">
        <v>518</v>
      </c>
      <c r="E9" s="196">
        <v>3772</v>
      </c>
      <c r="F9" s="196" t="s">
        <v>114</v>
      </c>
      <c r="G9" s="196">
        <v>4302</v>
      </c>
      <c r="H9" s="196">
        <v>359</v>
      </c>
      <c r="I9" s="196">
        <v>1</v>
      </c>
      <c r="J9" s="197" t="s">
        <v>114</v>
      </c>
      <c r="K9" s="197" t="s">
        <v>114</v>
      </c>
      <c r="L9" s="197">
        <v>360</v>
      </c>
      <c r="M9" s="197">
        <v>145</v>
      </c>
      <c r="N9" s="197">
        <v>171</v>
      </c>
      <c r="O9" s="197">
        <v>135</v>
      </c>
      <c r="P9" s="197" t="s">
        <v>114</v>
      </c>
      <c r="Q9" s="197">
        <v>451</v>
      </c>
      <c r="R9" s="212">
        <v>5113</v>
      </c>
    </row>
    <row r="10" spans="2:18">
      <c r="B10" s="187" t="s">
        <v>14</v>
      </c>
      <c r="C10" s="196">
        <v>27</v>
      </c>
      <c r="D10" s="196">
        <v>97</v>
      </c>
      <c r="E10" s="196">
        <v>98</v>
      </c>
      <c r="F10" s="196" t="s">
        <v>114</v>
      </c>
      <c r="G10" s="196">
        <v>222</v>
      </c>
      <c r="H10" s="196">
        <v>42</v>
      </c>
      <c r="I10" s="196">
        <v>7</v>
      </c>
      <c r="J10" s="197" t="s">
        <v>114</v>
      </c>
      <c r="K10" s="197" t="s">
        <v>114</v>
      </c>
      <c r="L10" s="197">
        <v>49</v>
      </c>
      <c r="M10" s="197">
        <v>30</v>
      </c>
      <c r="N10" s="197">
        <v>147</v>
      </c>
      <c r="O10" s="197">
        <v>18</v>
      </c>
      <c r="P10" s="197" t="s">
        <v>114</v>
      </c>
      <c r="Q10" s="197">
        <v>195</v>
      </c>
      <c r="R10" s="212">
        <v>466</v>
      </c>
    </row>
    <row r="11" spans="2:18">
      <c r="B11" s="187" t="s">
        <v>15</v>
      </c>
      <c r="C11" s="196">
        <v>97</v>
      </c>
      <c r="D11" s="196">
        <v>614</v>
      </c>
      <c r="E11" s="196">
        <v>981</v>
      </c>
      <c r="F11" s="196" t="s">
        <v>114</v>
      </c>
      <c r="G11" s="196">
        <v>1692</v>
      </c>
      <c r="H11" s="196">
        <v>216</v>
      </c>
      <c r="I11" s="196">
        <v>1</v>
      </c>
      <c r="J11" s="197" t="s">
        <v>114</v>
      </c>
      <c r="K11" s="197" t="s">
        <v>114</v>
      </c>
      <c r="L11" s="197">
        <v>217</v>
      </c>
      <c r="M11" s="197">
        <v>42</v>
      </c>
      <c r="N11" s="197">
        <v>469</v>
      </c>
      <c r="O11" s="197">
        <v>150</v>
      </c>
      <c r="P11" s="197" t="s">
        <v>114</v>
      </c>
      <c r="Q11" s="197">
        <v>661</v>
      </c>
      <c r="R11" s="212">
        <v>2570</v>
      </c>
    </row>
    <row r="12" spans="2:18">
      <c r="B12" s="187" t="s">
        <v>0</v>
      </c>
      <c r="C12" s="196">
        <v>250</v>
      </c>
      <c r="D12" s="196">
        <v>1587</v>
      </c>
      <c r="E12" s="196">
        <v>5462</v>
      </c>
      <c r="F12" s="196" t="s">
        <v>114</v>
      </c>
      <c r="G12" s="196">
        <v>7299</v>
      </c>
      <c r="H12" s="196">
        <v>714</v>
      </c>
      <c r="I12" s="196">
        <v>9</v>
      </c>
      <c r="J12" s="197" t="s">
        <v>114</v>
      </c>
      <c r="K12" s="197" t="s">
        <v>114</v>
      </c>
      <c r="L12" s="197">
        <v>723</v>
      </c>
      <c r="M12" s="197">
        <v>376</v>
      </c>
      <c r="N12" s="197">
        <v>1018</v>
      </c>
      <c r="O12" s="197">
        <v>405</v>
      </c>
      <c r="P12" s="197" t="s">
        <v>114</v>
      </c>
      <c r="Q12" s="197">
        <v>1799</v>
      </c>
      <c r="R12" s="212">
        <v>9821</v>
      </c>
    </row>
    <row r="13" spans="2:18">
      <c r="B13" s="187" t="s">
        <v>16</v>
      </c>
      <c r="C13" s="196">
        <v>5413</v>
      </c>
      <c r="D13" s="196">
        <v>19265</v>
      </c>
      <c r="E13" s="196">
        <v>97122</v>
      </c>
      <c r="F13" s="196">
        <v>18</v>
      </c>
      <c r="G13" s="196">
        <v>121818</v>
      </c>
      <c r="H13" s="196">
        <v>8294</v>
      </c>
      <c r="I13" s="196">
        <v>32</v>
      </c>
      <c r="J13" s="197">
        <v>49</v>
      </c>
      <c r="K13" s="197" t="s">
        <v>114</v>
      </c>
      <c r="L13" s="197">
        <v>8375</v>
      </c>
      <c r="M13" s="197">
        <v>6606</v>
      </c>
      <c r="N13" s="197">
        <v>16674</v>
      </c>
      <c r="O13" s="197">
        <v>12392</v>
      </c>
      <c r="P13" s="197">
        <v>24</v>
      </c>
      <c r="Q13" s="197">
        <v>35696</v>
      </c>
      <c r="R13" s="212">
        <v>165889</v>
      </c>
    </row>
    <row r="14" spans="2:18">
      <c r="B14" s="89" t="s">
        <v>315</v>
      </c>
    </row>
  </sheetData>
  <mergeCells count="6">
    <mergeCell ref="R4:R6"/>
    <mergeCell ref="B4:B6"/>
    <mergeCell ref="C5:G5"/>
    <mergeCell ref="H5:L5"/>
    <mergeCell ref="M5:Q5"/>
    <mergeCell ref="C4:Q4"/>
  </mergeCells>
  <conditionalFormatting sqref="B7:R13">
    <cfRule type="expression" dxfId="4" priority="1">
      <formula>$B7=#REF!</formula>
    </cfRule>
    <cfRule type="expression" dxfId="3" priority="11">
      <formula>$B7=""</formula>
    </cfRule>
    <cfRule type="expression" dxfId="2" priority="12">
      <formula>$B7&lt;&gt;""</formula>
    </cfRule>
  </conditionalFormatting>
  <conditionalFormatting sqref="B7:R13">
    <cfRule type="expression" dxfId="1" priority="2">
      <formula>$B7="Italia"</formula>
    </cfRule>
  </conditionalFormatting>
  <conditionalFormatting sqref="C7:C13 E7:E13 G7:G13 I7:I13 K7:K13 M7:M13 O7:O13 Q7:Q13">
    <cfRule type="expression" dxfId="0" priority="10">
      <formula>$B7&lt;&gt;""</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dimension ref="B2:G17"/>
  <sheetViews>
    <sheetView workbookViewId="0">
      <selection activeCell="B2" sqref="B2"/>
    </sheetView>
  </sheetViews>
  <sheetFormatPr defaultRowHeight="15"/>
  <cols>
    <col min="2" max="2" width="8.7109375" customWidth="1"/>
    <col min="3" max="3" width="10.42578125" customWidth="1"/>
    <col min="19" max="19" width="9.7109375" bestFit="1" customWidth="1"/>
  </cols>
  <sheetData>
    <row r="2" spans="2:7">
      <c r="B2" s="2" t="s">
        <v>316</v>
      </c>
    </row>
    <row r="3" spans="2:7">
      <c r="B3" s="115" t="s">
        <v>105</v>
      </c>
    </row>
    <row r="4" spans="2:7" ht="40.5">
      <c r="B4" s="242" t="s">
        <v>123</v>
      </c>
      <c r="C4" s="243" t="s">
        <v>311</v>
      </c>
      <c r="D4" s="243" t="s">
        <v>312</v>
      </c>
      <c r="E4" s="243" t="s">
        <v>313</v>
      </c>
      <c r="F4" s="243" t="s">
        <v>314</v>
      </c>
      <c r="G4" s="243" t="s">
        <v>54</v>
      </c>
    </row>
    <row r="5" spans="2:7">
      <c r="B5" s="129" t="s">
        <v>124</v>
      </c>
      <c r="C5" s="208">
        <v>74</v>
      </c>
      <c r="D5" s="160">
        <v>167</v>
      </c>
      <c r="E5" s="208">
        <v>379</v>
      </c>
      <c r="F5" s="160" t="s">
        <v>114</v>
      </c>
      <c r="G5" s="207">
        <v>620</v>
      </c>
    </row>
    <row r="6" spans="2:7">
      <c r="B6" s="129" t="s">
        <v>125</v>
      </c>
      <c r="C6" s="208">
        <v>81</v>
      </c>
      <c r="D6" s="160">
        <v>182</v>
      </c>
      <c r="E6" s="208">
        <v>419</v>
      </c>
      <c r="F6" s="160" t="s">
        <v>114</v>
      </c>
      <c r="G6" s="207">
        <v>682</v>
      </c>
    </row>
    <row r="7" spans="2:7">
      <c r="B7" s="129" t="s">
        <v>126</v>
      </c>
      <c r="C7" s="208">
        <v>96</v>
      </c>
      <c r="D7" s="160">
        <v>178</v>
      </c>
      <c r="E7" s="208">
        <v>434</v>
      </c>
      <c r="F7" s="160" t="s">
        <v>114</v>
      </c>
      <c r="G7" s="207">
        <v>708</v>
      </c>
    </row>
    <row r="8" spans="2:7">
      <c r="B8" s="129" t="s">
        <v>127</v>
      </c>
      <c r="C8" s="208">
        <v>115</v>
      </c>
      <c r="D8" s="160">
        <v>212</v>
      </c>
      <c r="E8" s="208">
        <v>469</v>
      </c>
      <c r="F8" s="160" t="s">
        <v>114</v>
      </c>
      <c r="G8" s="207">
        <v>796</v>
      </c>
    </row>
    <row r="9" spans="2:7">
      <c r="B9" s="129" t="s">
        <v>128</v>
      </c>
      <c r="C9" s="208">
        <v>119</v>
      </c>
      <c r="D9" s="160">
        <v>266</v>
      </c>
      <c r="E9" s="208">
        <v>586</v>
      </c>
      <c r="F9" s="160" t="s">
        <v>114</v>
      </c>
      <c r="G9" s="207">
        <v>971</v>
      </c>
    </row>
    <row r="10" spans="2:7">
      <c r="B10" s="129" t="s">
        <v>129</v>
      </c>
      <c r="C10" s="208">
        <v>131</v>
      </c>
      <c r="D10" s="160">
        <v>273</v>
      </c>
      <c r="E10" s="208">
        <v>606</v>
      </c>
      <c r="F10" s="160" t="s">
        <v>114</v>
      </c>
      <c r="G10" s="207">
        <v>1010</v>
      </c>
    </row>
    <row r="11" spans="2:7">
      <c r="B11" s="129" t="s">
        <v>130</v>
      </c>
      <c r="C11" s="208">
        <v>140</v>
      </c>
      <c r="D11" s="160">
        <v>268</v>
      </c>
      <c r="E11" s="208">
        <v>546</v>
      </c>
      <c r="F11" s="160" t="s">
        <v>114</v>
      </c>
      <c r="G11" s="207">
        <v>954</v>
      </c>
    </row>
    <row r="12" spans="2:7">
      <c r="B12" s="129" t="s">
        <v>131</v>
      </c>
      <c r="C12" s="208">
        <v>124</v>
      </c>
      <c r="D12" s="160">
        <v>259</v>
      </c>
      <c r="E12" s="208">
        <v>444</v>
      </c>
      <c r="F12" s="160" t="s">
        <v>114</v>
      </c>
      <c r="G12" s="207">
        <v>827</v>
      </c>
    </row>
    <row r="13" spans="2:7">
      <c r="B13" s="129" t="s">
        <v>132</v>
      </c>
      <c r="C13" s="208">
        <v>117</v>
      </c>
      <c r="D13" s="160">
        <v>212</v>
      </c>
      <c r="E13" s="208">
        <v>520</v>
      </c>
      <c r="F13" s="160" t="s">
        <v>114</v>
      </c>
      <c r="G13" s="207">
        <v>849</v>
      </c>
    </row>
    <row r="14" spans="2:7">
      <c r="B14" s="129" t="s">
        <v>133</v>
      </c>
      <c r="C14" s="208">
        <v>124</v>
      </c>
      <c r="D14" s="160">
        <v>225</v>
      </c>
      <c r="E14" s="208">
        <v>569</v>
      </c>
      <c r="F14" s="160" t="s">
        <v>114</v>
      </c>
      <c r="G14" s="207">
        <v>918</v>
      </c>
    </row>
    <row r="15" spans="2:7">
      <c r="B15" s="129" t="s">
        <v>134</v>
      </c>
      <c r="C15" s="208">
        <v>104</v>
      </c>
      <c r="D15" s="160">
        <v>164</v>
      </c>
      <c r="E15" s="208">
        <v>468</v>
      </c>
      <c r="F15" s="160" t="s">
        <v>114</v>
      </c>
      <c r="G15" s="207">
        <v>736</v>
      </c>
    </row>
    <row r="16" spans="2:7">
      <c r="B16" s="129" t="s">
        <v>135</v>
      </c>
      <c r="C16" s="208">
        <v>115</v>
      </c>
      <c r="D16" s="160">
        <v>208</v>
      </c>
      <c r="E16" s="208">
        <v>427</v>
      </c>
      <c r="F16" s="160" t="s">
        <v>114</v>
      </c>
      <c r="G16" s="207">
        <v>750</v>
      </c>
    </row>
    <row r="17" spans="2:7">
      <c r="B17" s="25" t="s">
        <v>54</v>
      </c>
      <c r="C17" s="142">
        <v>1340</v>
      </c>
      <c r="D17" s="142">
        <v>2614</v>
      </c>
      <c r="E17" s="142">
        <v>5867</v>
      </c>
      <c r="F17" s="229" t="s">
        <v>114</v>
      </c>
      <c r="G17" s="142">
        <v>9821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dimension ref="B2:G13"/>
  <sheetViews>
    <sheetView workbookViewId="0">
      <selection activeCell="B2" sqref="B2"/>
    </sheetView>
  </sheetViews>
  <sheetFormatPr defaultRowHeight="15"/>
  <sheetData>
    <row r="2" spans="2:7">
      <c r="B2" s="2" t="s">
        <v>317</v>
      </c>
      <c r="C2" s="74"/>
      <c r="D2" s="74"/>
      <c r="E2" s="74"/>
      <c r="F2" s="74"/>
      <c r="G2" s="74"/>
    </row>
    <row r="3" spans="2:7">
      <c r="B3" s="16" t="s">
        <v>105</v>
      </c>
      <c r="C3" s="74"/>
      <c r="D3" s="74"/>
      <c r="E3" s="74"/>
      <c r="F3" s="74"/>
      <c r="G3" s="74"/>
    </row>
    <row r="4" spans="2:7" ht="54">
      <c r="B4" s="116" t="s">
        <v>137</v>
      </c>
      <c r="C4" s="128" t="s">
        <v>311</v>
      </c>
      <c r="D4" s="128" t="s">
        <v>312</v>
      </c>
      <c r="E4" s="128" t="s">
        <v>313</v>
      </c>
      <c r="F4" s="128" t="s">
        <v>314</v>
      </c>
      <c r="G4" s="128" t="s">
        <v>54</v>
      </c>
    </row>
    <row r="5" spans="2:7">
      <c r="B5" s="59" t="s">
        <v>138</v>
      </c>
      <c r="C5" s="11">
        <v>203</v>
      </c>
      <c r="D5" s="34">
        <v>347</v>
      </c>
      <c r="E5" s="11">
        <v>890</v>
      </c>
      <c r="F5" s="12" t="s">
        <v>114</v>
      </c>
      <c r="G5" s="68">
        <v>1440</v>
      </c>
    </row>
    <row r="6" spans="2:7">
      <c r="B6" s="59" t="s">
        <v>139</v>
      </c>
      <c r="C6" s="11">
        <v>176</v>
      </c>
      <c r="D6" s="34">
        <v>295</v>
      </c>
      <c r="E6" s="11">
        <v>898</v>
      </c>
      <c r="F6" s="12" t="s">
        <v>114</v>
      </c>
      <c r="G6" s="68">
        <v>1369</v>
      </c>
    </row>
    <row r="7" spans="2:7">
      <c r="B7" s="59" t="s">
        <v>140</v>
      </c>
      <c r="C7" s="11">
        <v>158</v>
      </c>
      <c r="D7" s="34">
        <v>369</v>
      </c>
      <c r="E7" s="11">
        <v>930</v>
      </c>
      <c r="F7" s="12" t="s">
        <v>114</v>
      </c>
      <c r="G7" s="68">
        <v>1457</v>
      </c>
    </row>
    <row r="8" spans="2:7">
      <c r="B8" s="59" t="s">
        <v>141</v>
      </c>
      <c r="C8" s="11">
        <v>186</v>
      </c>
      <c r="D8" s="34">
        <v>342</v>
      </c>
      <c r="E8" s="11">
        <v>855</v>
      </c>
      <c r="F8" s="12" t="s">
        <v>114</v>
      </c>
      <c r="G8" s="68">
        <v>1383</v>
      </c>
    </row>
    <row r="9" spans="2:7">
      <c r="B9" s="59" t="s">
        <v>142</v>
      </c>
      <c r="C9" s="11">
        <v>226</v>
      </c>
      <c r="D9" s="34">
        <v>361</v>
      </c>
      <c r="E9" s="11">
        <v>891</v>
      </c>
      <c r="F9" s="12" t="s">
        <v>114</v>
      </c>
      <c r="G9" s="68">
        <v>1478</v>
      </c>
    </row>
    <row r="10" spans="2:7">
      <c r="B10" s="59" t="s">
        <v>143</v>
      </c>
      <c r="C10" s="11">
        <v>193</v>
      </c>
      <c r="D10" s="34">
        <v>450</v>
      </c>
      <c r="E10" s="11">
        <v>803</v>
      </c>
      <c r="F10" s="12" t="s">
        <v>114</v>
      </c>
      <c r="G10" s="68">
        <v>1446</v>
      </c>
    </row>
    <row r="11" spans="2:7">
      <c r="B11" s="59" t="s">
        <v>144</v>
      </c>
      <c r="C11" s="11">
        <v>198</v>
      </c>
      <c r="D11" s="34">
        <v>450</v>
      </c>
      <c r="E11" s="11">
        <v>600</v>
      </c>
      <c r="F11" s="12" t="s">
        <v>114</v>
      </c>
      <c r="G11" s="68">
        <v>1248</v>
      </c>
    </row>
    <row r="12" spans="2:7">
      <c r="B12" s="25" t="s">
        <v>54</v>
      </c>
      <c r="C12" s="30">
        <v>1340</v>
      </c>
      <c r="D12" s="30">
        <v>2614</v>
      </c>
      <c r="E12" s="30">
        <v>5867</v>
      </c>
      <c r="F12" s="30" t="s">
        <v>114</v>
      </c>
      <c r="G12" s="30">
        <v>9821</v>
      </c>
    </row>
    <row r="13" spans="2:7">
      <c r="G13" s="74"/>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dimension ref="B2:G31"/>
  <sheetViews>
    <sheetView tabSelected="1" workbookViewId="0">
      <selection activeCell="V3" sqref="V3"/>
    </sheetView>
  </sheetViews>
  <sheetFormatPr defaultRowHeight="15"/>
  <sheetData>
    <row r="2" spans="2:7">
      <c r="B2" s="2" t="s">
        <v>318</v>
      </c>
      <c r="C2" s="56"/>
      <c r="D2" s="56"/>
      <c r="E2" s="56"/>
      <c r="F2" s="57"/>
    </row>
    <row r="3" spans="2:7">
      <c r="B3" s="16" t="s">
        <v>319</v>
      </c>
      <c r="C3" s="117"/>
      <c r="D3" s="117"/>
      <c r="E3" s="117"/>
      <c r="F3" s="117"/>
    </row>
    <row r="4" spans="2:7">
      <c r="B4" s="345" t="s">
        <v>147</v>
      </c>
      <c r="C4" s="346" t="s">
        <v>320</v>
      </c>
      <c r="D4" s="346" t="s">
        <v>321</v>
      </c>
      <c r="E4" s="346" t="s">
        <v>322</v>
      </c>
      <c r="F4" s="346" t="s">
        <v>314</v>
      </c>
      <c r="G4" s="346" t="s">
        <v>54</v>
      </c>
    </row>
    <row r="5" spans="2:7">
      <c r="B5" s="345"/>
      <c r="C5" s="346"/>
      <c r="D5" s="346"/>
      <c r="E5" s="346"/>
      <c r="F5" s="346"/>
      <c r="G5" s="346"/>
    </row>
    <row r="6" spans="2:7">
      <c r="B6" s="63">
        <v>1</v>
      </c>
      <c r="C6" s="213">
        <v>74</v>
      </c>
      <c r="D6" s="214">
        <v>137</v>
      </c>
      <c r="E6" s="213">
        <v>79</v>
      </c>
      <c r="F6" s="214" t="s">
        <v>114</v>
      </c>
      <c r="G6" s="215">
        <v>290</v>
      </c>
    </row>
    <row r="7" spans="2:7">
      <c r="B7" s="63">
        <v>2</v>
      </c>
      <c r="C7" s="213">
        <v>40</v>
      </c>
      <c r="D7" s="214">
        <v>104</v>
      </c>
      <c r="E7" s="213">
        <v>75</v>
      </c>
      <c r="F7" s="214" t="s">
        <v>114</v>
      </c>
      <c r="G7" s="215">
        <v>219</v>
      </c>
    </row>
    <row r="8" spans="2:7">
      <c r="B8" s="63">
        <v>3</v>
      </c>
      <c r="C8" s="213">
        <v>26</v>
      </c>
      <c r="D8" s="214">
        <v>60</v>
      </c>
      <c r="E8" s="213">
        <v>63</v>
      </c>
      <c r="F8" s="214" t="s">
        <v>114</v>
      </c>
      <c r="G8" s="215">
        <v>149</v>
      </c>
    </row>
    <row r="9" spans="2:7">
      <c r="B9" s="63">
        <v>4</v>
      </c>
      <c r="C9" s="213">
        <v>19</v>
      </c>
      <c r="D9" s="214">
        <v>43</v>
      </c>
      <c r="E9" s="213">
        <v>59</v>
      </c>
      <c r="F9" s="214" t="s">
        <v>114</v>
      </c>
      <c r="G9" s="215">
        <v>121</v>
      </c>
    </row>
    <row r="10" spans="2:7">
      <c r="B10" s="63">
        <v>5</v>
      </c>
      <c r="C10" s="213">
        <v>30</v>
      </c>
      <c r="D10" s="214">
        <v>41</v>
      </c>
      <c r="E10" s="213">
        <v>42</v>
      </c>
      <c r="F10" s="214" t="s">
        <v>114</v>
      </c>
      <c r="G10" s="215">
        <v>113</v>
      </c>
    </row>
    <row r="11" spans="2:7">
      <c r="B11" s="63">
        <v>6</v>
      </c>
      <c r="C11" s="213">
        <v>28</v>
      </c>
      <c r="D11" s="214">
        <v>75</v>
      </c>
      <c r="E11" s="213">
        <v>21</v>
      </c>
      <c r="F11" s="214" t="s">
        <v>114</v>
      </c>
      <c r="G11" s="215">
        <v>124</v>
      </c>
    </row>
    <row r="12" spans="2:7">
      <c r="B12" s="63">
        <v>7</v>
      </c>
      <c r="C12" s="213">
        <v>28</v>
      </c>
      <c r="D12" s="214">
        <v>70</v>
      </c>
      <c r="E12" s="213">
        <v>43</v>
      </c>
      <c r="F12" s="214" t="s">
        <v>114</v>
      </c>
      <c r="G12" s="215">
        <v>141</v>
      </c>
    </row>
    <row r="13" spans="2:7">
      <c r="B13" s="63">
        <v>8</v>
      </c>
      <c r="C13" s="213">
        <v>60</v>
      </c>
      <c r="D13" s="214">
        <v>103</v>
      </c>
      <c r="E13" s="213">
        <v>225</v>
      </c>
      <c r="F13" s="214" t="s">
        <v>114</v>
      </c>
      <c r="G13" s="215">
        <v>388</v>
      </c>
    </row>
    <row r="14" spans="2:7">
      <c r="B14" s="63">
        <v>9</v>
      </c>
      <c r="C14" s="213">
        <v>65</v>
      </c>
      <c r="D14" s="214">
        <v>82</v>
      </c>
      <c r="E14" s="213">
        <v>411</v>
      </c>
      <c r="F14" s="214" t="s">
        <v>114</v>
      </c>
      <c r="G14" s="215">
        <v>558</v>
      </c>
    </row>
    <row r="15" spans="2:7">
      <c r="B15" s="63">
        <v>10</v>
      </c>
      <c r="C15" s="213">
        <v>61</v>
      </c>
      <c r="D15" s="214">
        <v>83</v>
      </c>
      <c r="E15" s="213">
        <v>384</v>
      </c>
      <c r="F15" s="214" t="s">
        <v>114</v>
      </c>
      <c r="G15" s="215">
        <v>528</v>
      </c>
    </row>
    <row r="16" spans="2:7">
      <c r="B16" s="63">
        <v>11</v>
      </c>
      <c r="C16" s="213">
        <v>77</v>
      </c>
      <c r="D16" s="214">
        <v>88</v>
      </c>
      <c r="E16" s="213">
        <v>370</v>
      </c>
      <c r="F16" s="214" t="s">
        <v>114</v>
      </c>
      <c r="G16" s="215">
        <v>535</v>
      </c>
    </row>
    <row r="17" spans="2:7">
      <c r="B17" s="63">
        <v>12</v>
      </c>
      <c r="C17" s="213">
        <v>62</v>
      </c>
      <c r="D17" s="214">
        <v>93</v>
      </c>
      <c r="E17" s="213">
        <v>427</v>
      </c>
      <c r="F17" s="214" t="s">
        <v>114</v>
      </c>
      <c r="G17" s="215">
        <v>582</v>
      </c>
    </row>
    <row r="18" spans="2:7">
      <c r="B18" s="63">
        <v>13</v>
      </c>
      <c r="C18" s="213">
        <v>72</v>
      </c>
      <c r="D18" s="214">
        <v>113</v>
      </c>
      <c r="E18" s="213">
        <v>464</v>
      </c>
      <c r="F18" s="214" t="s">
        <v>114</v>
      </c>
      <c r="G18" s="215">
        <v>649</v>
      </c>
    </row>
    <row r="19" spans="2:7">
      <c r="B19" s="63">
        <v>14</v>
      </c>
      <c r="C19" s="213">
        <v>78</v>
      </c>
      <c r="D19" s="214">
        <v>128</v>
      </c>
      <c r="E19" s="213">
        <v>371</v>
      </c>
      <c r="F19" s="214" t="s">
        <v>114</v>
      </c>
      <c r="G19" s="215">
        <v>577</v>
      </c>
    </row>
    <row r="20" spans="2:7">
      <c r="B20" s="63">
        <v>15</v>
      </c>
      <c r="C20" s="213">
        <v>68</v>
      </c>
      <c r="D20" s="214">
        <v>121</v>
      </c>
      <c r="E20" s="213">
        <v>362</v>
      </c>
      <c r="F20" s="214" t="s">
        <v>114</v>
      </c>
      <c r="G20" s="215">
        <v>551</v>
      </c>
    </row>
    <row r="21" spans="2:7">
      <c r="B21" s="63">
        <v>16</v>
      </c>
      <c r="C21" s="213">
        <v>61</v>
      </c>
      <c r="D21" s="214">
        <v>102</v>
      </c>
      <c r="E21" s="213">
        <v>337</v>
      </c>
      <c r="F21" s="214" t="s">
        <v>114</v>
      </c>
      <c r="G21" s="215">
        <v>500</v>
      </c>
    </row>
    <row r="22" spans="2:7">
      <c r="B22" s="63">
        <v>17</v>
      </c>
      <c r="C22" s="213">
        <v>75</v>
      </c>
      <c r="D22" s="214">
        <v>120</v>
      </c>
      <c r="E22" s="213">
        <v>431</v>
      </c>
      <c r="F22" s="214" t="s">
        <v>114</v>
      </c>
      <c r="G22" s="215">
        <v>626</v>
      </c>
    </row>
    <row r="23" spans="2:7">
      <c r="B23" s="63">
        <v>18</v>
      </c>
      <c r="C23" s="213">
        <v>75</v>
      </c>
      <c r="D23" s="214">
        <v>127</v>
      </c>
      <c r="E23" s="213">
        <v>471</v>
      </c>
      <c r="F23" s="214" t="s">
        <v>114</v>
      </c>
      <c r="G23" s="215">
        <v>673</v>
      </c>
    </row>
    <row r="24" spans="2:7">
      <c r="B24" s="63">
        <v>19</v>
      </c>
      <c r="C24" s="213">
        <v>86</v>
      </c>
      <c r="D24" s="214">
        <v>166</v>
      </c>
      <c r="E24" s="213">
        <v>427</v>
      </c>
      <c r="F24" s="214" t="s">
        <v>114</v>
      </c>
      <c r="G24" s="215">
        <v>679</v>
      </c>
    </row>
    <row r="25" spans="2:7">
      <c r="B25" s="63">
        <v>20</v>
      </c>
      <c r="C25" s="213">
        <v>58</v>
      </c>
      <c r="D25" s="214">
        <v>164</v>
      </c>
      <c r="E25" s="213">
        <v>333</v>
      </c>
      <c r="F25" s="214" t="s">
        <v>114</v>
      </c>
      <c r="G25" s="215">
        <v>555</v>
      </c>
    </row>
    <row r="26" spans="2:7">
      <c r="B26" s="63">
        <v>21</v>
      </c>
      <c r="C26" s="213">
        <v>57</v>
      </c>
      <c r="D26" s="214">
        <v>189</v>
      </c>
      <c r="E26" s="213">
        <v>201</v>
      </c>
      <c r="F26" s="214" t="s">
        <v>114</v>
      </c>
      <c r="G26" s="215">
        <v>447</v>
      </c>
    </row>
    <row r="27" spans="2:7">
      <c r="B27" s="63">
        <v>22</v>
      </c>
      <c r="C27" s="213">
        <v>53</v>
      </c>
      <c r="D27" s="214">
        <v>161</v>
      </c>
      <c r="E27" s="213">
        <v>105</v>
      </c>
      <c r="F27" s="214" t="s">
        <v>114</v>
      </c>
      <c r="G27" s="215">
        <v>319</v>
      </c>
    </row>
    <row r="28" spans="2:7">
      <c r="B28" s="63">
        <v>23</v>
      </c>
      <c r="C28" s="213">
        <v>41</v>
      </c>
      <c r="D28" s="214">
        <v>121</v>
      </c>
      <c r="E28" s="213">
        <v>87</v>
      </c>
      <c r="F28" s="214" t="s">
        <v>114</v>
      </c>
      <c r="G28" s="215">
        <v>249</v>
      </c>
    </row>
    <row r="29" spans="2:7">
      <c r="B29" s="63">
        <v>24</v>
      </c>
      <c r="C29" s="213">
        <v>46</v>
      </c>
      <c r="D29" s="214">
        <v>123</v>
      </c>
      <c r="E29" s="213">
        <v>78</v>
      </c>
      <c r="F29" s="214" t="s">
        <v>114</v>
      </c>
      <c r="G29" s="215">
        <v>247</v>
      </c>
    </row>
    <row r="30" spans="2:7">
      <c r="B30" s="63" t="s">
        <v>148</v>
      </c>
      <c r="C30" s="213" t="s">
        <v>114</v>
      </c>
      <c r="D30" s="214" t="s">
        <v>114</v>
      </c>
      <c r="E30" s="213">
        <v>1</v>
      </c>
      <c r="F30" s="214" t="s">
        <v>114</v>
      </c>
      <c r="G30" s="215">
        <v>1</v>
      </c>
    </row>
    <row r="31" spans="2:7">
      <c r="B31" s="25" t="s">
        <v>54</v>
      </c>
      <c r="C31" s="142">
        <v>1340</v>
      </c>
      <c r="D31" s="142">
        <v>2614</v>
      </c>
      <c r="E31" s="142">
        <v>5867</v>
      </c>
      <c r="F31" s="142" t="s">
        <v>114</v>
      </c>
      <c r="G31" s="142">
        <v>9821</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2:I15"/>
  <sheetViews>
    <sheetView zoomScaleNormal="100" workbookViewId="0">
      <selection activeCell="A14" sqref="A14:XFD20"/>
    </sheetView>
  </sheetViews>
  <sheetFormatPr defaultRowHeight="15"/>
  <cols>
    <col min="2" max="2" width="14.28515625" customWidth="1"/>
  </cols>
  <sheetData>
    <row r="2" spans="2:9">
      <c r="B2" s="2" t="s">
        <v>23</v>
      </c>
      <c r="C2" s="2"/>
      <c r="D2" s="2"/>
      <c r="E2" s="2"/>
      <c r="F2" s="2"/>
      <c r="G2" s="2"/>
      <c r="H2" s="2"/>
      <c r="I2" s="2"/>
    </row>
    <row r="3" spans="2:9">
      <c r="B3" s="256" t="s">
        <v>24</v>
      </c>
      <c r="C3" s="256"/>
      <c r="D3" s="256"/>
      <c r="E3" s="256"/>
      <c r="F3" s="256"/>
    </row>
    <row r="4" spans="2:9">
      <c r="B4" s="267" t="s">
        <v>3</v>
      </c>
      <c r="C4" s="272">
        <v>2022</v>
      </c>
      <c r="D4" s="272">
        <v>2017</v>
      </c>
      <c r="E4" s="273">
        <v>2021</v>
      </c>
      <c r="F4" s="273">
        <v>2016</v>
      </c>
    </row>
    <row r="5" spans="2:9" ht="15" customHeight="1">
      <c r="B5" s="268"/>
      <c r="C5" s="272" t="s">
        <v>25</v>
      </c>
      <c r="D5" s="272" t="s">
        <v>26</v>
      </c>
      <c r="E5" s="273" t="s">
        <v>25</v>
      </c>
      <c r="F5" s="273" t="s">
        <v>26</v>
      </c>
    </row>
    <row r="6" spans="2:9" ht="27">
      <c r="B6" s="271"/>
      <c r="C6" s="3" t="s">
        <v>27</v>
      </c>
      <c r="D6" s="3" t="s">
        <v>28</v>
      </c>
      <c r="E6" s="3" t="s">
        <v>27</v>
      </c>
      <c r="F6" s="3" t="s">
        <v>28</v>
      </c>
    </row>
    <row r="7" spans="2:9">
      <c r="B7" s="186" t="s">
        <v>11</v>
      </c>
      <c r="C7" s="183">
        <v>3.42</v>
      </c>
      <c r="D7" s="183">
        <v>2.19</v>
      </c>
      <c r="E7" s="183">
        <v>3.89</v>
      </c>
      <c r="F7" s="183">
        <v>2.5499999999999998</v>
      </c>
    </row>
    <row r="8" spans="2:9">
      <c r="B8" s="186" t="s">
        <v>12</v>
      </c>
      <c r="C8" s="183">
        <v>4.04</v>
      </c>
      <c r="D8" s="183">
        <v>2.72</v>
      </c>
      <c r="E8" s="183">
        <v>4.42</v>
      </c>
      <c r="F8" s="183">
        <v>2.82</v>
      </c>
    </row>
    <row r="9" spans="2:9">
      <c r="B9" s="186" t="s">
        <v>13</v>
      </c>
      <c r="C9" s="183">
        <v>1.92</v>
      </c>
      <c r="D9" s="183">
        <v>1.39</v>
      </c>
      <c r="E9" s="183">
        <v>1.89</v>
      </c>
      <c r="F9" s="183">
        <v>1.37</v>
      </c>
    </row>
    <row r="10" spans="2:9">
      <c r="B10" s="186" t="s">
        <v>14</v>
      </c>
      <c r="C10" s="183">
        <v>2.79</v>
      </c>
      <c r="D10" s="183">
        <v>1.85</v>
      </c>
      <c r="E10" s="183">
        <v>2.99</v>
      </c>
      <c r="F10" s="183">
        <v>1.97</v>
      </c>
    </row>
    <row r="11" spans="2:9">
      <c r="B11" s="186" t="s">
        <v>15</v>
      </c>
      <c r="C11" s="183">
        <v>2.2599999999999998</v>
      </c>
      <c r="D11" s="183">
        <v>1.49</v>
      </c>
      <c r="E11" s="183">
        <v>2.15</v>
      </c>
      <c r="F11" s="183">
        <v>1.43</v>
      </c>
    </row>
    <row r="12" spans="2:9">
      <c r="B12" s="186" t="s">
        <v>0</v>
      </c>
      <c r="C12" s="183">
        <v>2.3199999999999998</v>
      </c>
      <c r="D12" s="183">
        <v>1.6</v>
      </c>
      <c r="E12" s="183">
        <v>2.37</v>
      </c>
      <c r="F12" s="183">
        <v>1.64</v>
      </c>
    </row>
    <row r="13" spans="2:9">
      <c r="B13" s="186" t="s">
        <v>16</v>
      </c>
      <c r="C13" s="183">
        <v>1.9</v>
      </c>
      <c r="D13" s="183">
        <v>1.39</v>
      </c>
      <c r="E13" s="183">
        <v>1.89</v>
      </c>
      <c r="F13" s="183">
        <v>1.38</v>
      </c>
    </row>
    <row r="14" spans="2:9">
      <c r="B14" s="7" t="s">
        <v>29</v>
      </c>
    </row>
    <row r="15" spans="2:9">
      <c r="B15" s="7" t="s">
        <v>30</v>
      </c>
    </row>
  </sheetData>
  <mergeCells count="4">
    <mergeCell ref="B4:B6"/>
    <mergeCell ref="C4:D5"/>
    <mergeCell ref="E4:F5"/>
    <mergeCell ref="B3:F3"/>
  </mergeCells>
  <conditionalFormatting sqref="B7:F13">
    <cfRule type="expression" dxfId="71" priority="2">
      <formula>$B7= "Italia"</formula>
    </cfRule>
    <cfRule type="expression" dxfId="70" priority="3">
      <formula>$B7 =#REF!</formula>
    </cfRule>
    <cfRule type="expression" dxfId="69" priority="6">
      <formula>$B7 &lt;&gt; ""</formula>
    </cfRule>
    <cfRule type="expression" dxfId="68" priority="7">
      <formula>$B7= ""</formula>
    </cfRule>
  </conditionalFormatting>
  <conditionalFormatting sqref="C7:C13 E7:E13">
    <cfRule type="expression" dxfId="67" priority="5">
      <formula>$B7 &lt;&gt; ""</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B2:H15"/>
  <sheetViews>
    <sheetView zoomScaleNormal="100" workbookViewId="0">
      <selection activeCell="B2" sqref="B2"/>
    </sheetView>
  </sheetViews>
  <sheetFormatPr defaultRowHeight="15"/>
  <cols>
    <col min="2" max="2" width="18.85546875" customWidth="1"/>
  </cols>
  <sheetData>
    <row r="2" spans="2:8">
      <c r="B2" s="2" t="s">
        <v>31</v>
      </c>
    </row>
    <row r="3" spans="2:8">
      <c r="B3" s="274" t="s">
        <v>32</v>
      </c>
      <c r="C3" s="347"/>
      <c r="D3" s="347"/>
      <c r="E3" s="347"/>
      <c r="F3" s="347"/>
    </row>
    <row r="4" spans="2:8">
      <c r="B4" s="267" t="s">
        <v>3</v>
      </c>
      <c r="C4" s="272">
        <v>2022</v>
      </c>
      <c r="D4" s="272">
        <v>2019</v>
      </c>
      <c r="E4" s="273">
        <v>2019</v>
      </c>
      <c r="F4" s="273">
        <v>2010</v>
      </c>
      <c r="G4" s="275">
        <v>2010</v>
      </c>
      <c r="H4" s="275"/>
    </row>
    <row r="5" spans="2:8">
      <c r="B5" s="268"/>
      <c r="C5" s="272" t="s">
        <v>33</v>
      </c>
      <c r="D5" s="272" t="s">
        <v>26</v>
      </c>
      <c r="E5" s="273" t="s">
        <v>33</v>
      </c>
      <c r="F5" s="273" t="s">
        <v>26</v>
      </c>
      <c r="G5" s="275"/>
      <c r="H5" s="275"/>
    </row>
    <row r="6" spans="2:8" ht="27">
      <c r="B6" s="271"/>
      <c r="C6" s="3" t="s">
        <v>27</v>
      </c>
      <c r="D6" s="3" t="s">
        <v>28</v>
      </c>
      <c r="E6" s="3" t="s">
        <v>27</v>
      </c>
      <c r="F6" s="3" t="s">
        <v>28</v>
      </c>
      <c r="G6" s="3" t="s">
        <v>27</v>
      </c>
      <c r="H6" s="3" t="s">
        <v>28</v>
      </c>
    </row>
    <row r="7" spans="2:8">
      <c r="B7" s="186" t="s">
        <v>11</v>
      </c>
      <c r="C7" s="183">
        <v>3.42</v>
      </c>
      <c r="D7" s="183">
        <v>2.19</v>
      </c>
      <c r="E7" s="183">
        <v>4.43</v>
      </c>
      <c r="F7" s="183">
        <v>2.76</v>
      </c>
      <c r="G7" s="183">
        <v>3.53</v>
      </c>
      <c r="H7" s="183">
        <v>2.09</v>
      </c>
    </row>
    <row r="8" spans="2:8">
      <c r="B8" s="186" t="s">
        <v>12</v>
      </c>
      <c r="C8" s="183">
        <v>4.04</v>
      </c>
      <c r="D8" s="183">
        <v>2.72</v>
      </c>
      <c r="E8" s="183">
        <v>3.78</v>
      </c>
      <c r="F8" s="183">
        <v>2.39</v>
      </c>
      <c r="G8" s="183">
        <v>2.97</v>
      </c>
      <c r="H8" s="183">
        <v>1.89</v>
      </c>
    </row>
    <row r="9" spans="2:8">
      <c r="B9" s="186" t="s">
        <v>13</v>
      </c>
      <c r="C9" s="183">
        <v>1.92</v>
      </c>
      <c r="D9" s="183">
        <v>1.39</v>
      </c>
      <c r="E9" s="183">
        <v>1.64</v>
      </c>
      <c r="F9" s="183">
        <v>1.1299999999999999</v>
      </c>
      <c r="G9" s="183">
        <v>1.7</v>
      </c>
      <c r="H9" s="183">
        <v>1.1499999999999999</v>
      </c>
    </row>
    <row r="10" spans="2:8">
      <c r="B10" s="186" t="s">
        <v>14</v>
      </c>
      <c r="C10" s="183">
        <v>2.79</v>
      </c>
      <c r="D10" s="183">
        <v>1.85</v>
      </c>
      <c r="E10" s="183">
        <v>2.14</v>
      </c>
      <c r="F10" s="183">
        <v>1.35</v>
      </c>
      <c r="G10" s="183">
        <v>2.96</v>
      </c>
      <c r="H10" s="183">
        <v>1.71</v>
      </c>
    </row>
    <row r="11" spans="2:8">
      <c r="B11" s="186" t="s">
        <v>15</v>
      </c>
      <c r="C11" s="183">
        <v>2.2599999999999998</v>
      </c>
      <c r="D11" s="183">
        <v>1.49</v>
      </c>
      <c r="E11" s="183">
        <v>2.04</v>
      </c>
      <c r="F11" s="183">
        <v>1.27</v>
      </c>
      <c r="G11" s="183">
        <v>2.48</v>
      </c>
      <c r="H11" s="183">
        <v>1.56</v>
      </c>
    </row>
    <row r="12" spans="2:8">
      <c r="B12" s="186" t="s">
        <v>0</v>
      </c>
      <c r="C12" s="183">
        <v>2.3199999999999998</v>
      </c>
      <c r="D12" s="183">
        <v>1.6</v>
      </c>
      <c r="E12" s="183">
        <v>2.2200000000000002</v>
      </c>
      <c r="F12" s="183">
        <v>1.46</v>
      </c>
      <c r="G12" s="183">
        <v>2.2799999999999998</v>
      </c>
      <c r="H12" s="183">
        <v>1.47</v>
      </c>
    </row>
    <row r="13" spans="2:8">
      <c r="B13" s="186" t="s">
        <v>16</v>
      </c>
      <c r="C13" s="183">
        <v>1.9</v>
      </c>
      <c r="D13" s="183">
        <v>1.39</v>
      </c>
      <c r="E13" s="183">
        <v>1.84</v>
      </c>
      <c r="F13" s="183">
        <v>1.3</v>
      </c>
      <c r="G13" s="183">
        <v>1.93</v>
      </c>
      <c r="H13" s="183">
        <v>1.33</v>
      </c>
    </row>
    <row r="14" spans="2:8">
      <c r="B14" s="7" t="s">
        <v>29</v>
      </c>
    </row>
    <row r="15" spans="2:8">
      <c r="B15" s="7" t="s">
        <v>30</v>
      </c>
    </row>
  </sheetData>
  <mergeCells count="5">
    <mergeCell ref="B4:B6"/>
    <mergeCell ref="C4:D5"/>
    <mergeCell ref="E4:F5"/>
    <mergeCell ref="B3:F3"/>
    <mergeCell ref="G4:H5"/>
  </mergeCells>
  <conditionalFormatting sqref="B7:H13">
    <cfRule type="expression" dxfId="66" priority="1">
      <formula>$B7 =#REF!</formula>
    </cfRule>
    <cfRule type="expression" dxfId="65" priority="2">
      <formula>$B7 = "Italia"</formula>
    </cfRule>
    <cfRule type="expression" dxfId="64" priority="7">
      <formula>$B7 &lt;&gt; ""</formula>
    </cfRule>
    <cfRule type="expression" dxfId="63" priority="8">
      <formula>$B7 = ""</formula>
    </cfRule>
  </conditionalFormatting>
  <conditionalFormatting sqref="C7:C13 E7:E13 G7:G13">
    <cfRule type="expression" dxfId="62" priority="3">
      <formula>$B7 &lt;&gt; ""</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B2:R29"/>
  <sheetViews>
    <sheetView zoomScaleNormal="100" workbookViewId="0">
      <selection activeCell="B2" sqref="B2"/>
    </sheetView>
  </sheetViews>
  <sheetFormatPr defaultRowHeight="15"/>
  <cols>
    <col min="1" max="1" width="17.5703125" customWidth="1"/>
    <col min="8" max="8" width="10.140625" customWidth="1"/>
  </cols>
  <sheetData>
    <row r="2" spans="2:18">
      <c r="B2" s="15" t="s">
        <v>34</v>
      </c>
      <c r="I2" s="10"/>
    </row>
    <row r="3" spans="2:18">
      <c r="B3" s="276" t="s">
        <v>35</v>
      </c>
      <c r="C3" s="276"/>
      <c r="D3" s="276"/>
      <c r="E3" s="276"/>
      <c r="F3" s="276"/>
      <c r="G3" s="276"/>
      <c r="H3" s="276"/>
      <c r="I3" s="276"/>
    </row>
    <row r="4" spans="2:18" ht="80.25" customHeight="1">
      <c r="B4" s="238" t="s">
        <v>36</v>
      </c>
      <c r="C4" s="3" t="s">
        <v>8</v>
      </c>
      <c r="D4" s="3" t="s">
        <v>9</v>
      </c>
      <c r="E4" s="3" t="s">
        <v>10</v>
      </c>
      <c r="F4" s="3" t="s">
        <v>37</v>
      </c>
      <c r="G4" s="3" t="s">
        <v>38</v>
      </c>
      <c r="H4" s="3" t="s">
        <v>39</v>
      </c>
      <c r="I4" s="3" t="s">
        <v>40</v>
      </c>
    </row>
    <row r="5" spans="2:18">
      <c r="B5" s="63">
        <v>2001</v>
      </c>
      <c r="C5" s="11">
        <v>10309</v>
      </c>
      <c r="D5" s="12">
        <v>357</v>
      </c>
      <c r="E5" s="11">
        <v>16043</v>
      </c>
      <c r="F5" s="14">
        <v>6.2587099999999998</v>
      </c>
      <c r="G5" s="13">
        <v>3.46299</v>
      </c>
      <c r="H5" s="14" t="s">
        <v>41</v>
      </c>
      <c r="I5" s="13" t="s">
        <v>41</v>
      </c>
      <c r="K5" s="150"/>
      <c r="L5" s="150"/>
      <c r="M5" s="150"/>
      <c r="N5" s="150"/>
      <c r="O5" s="151"/>
      <c r="P5" s="151"/>
      <c r="Q5" s="151"/>
      <c r="R5" s="151"/>
    </row>
    <row r="6" spans="2:18">
      <c r="B6" s="63">
        <v>2002</v>
      </c>
      <c r="C6" s="11">
        <v>12232</v>
      </c>
      <c r="D6" s="12">
        <v>341</v>
      </c>
      <c r="E6" s="11">
        <v>18906</v>
      </c>
      <c r="F6" s="14">
        <v>5.9798999999999998</v>
      </c>
      <c r="G6" s="13">
        <v>2.7877700000000001</v>
      </c>
      <c r="H6" s="14">
        <v>-4.4817999999999998</v>
      </c>
      <c r="I6" s="13">
        <v>-4.4817999999999998</v>
      </c>
      <c r="K6" s="150"/>
      <c r="L6" s="150"/>
      <c r="M6" s="150"/>
      <c r="N6" s="150"/>
      <c r="O6" s="151"/>
      <c r="P6" s="151"/>
      <c r="Q6" s="152"/>
      <c r="R6" s="152"/>
    </row>
    <row r="7" spans="2:18">
      <c r="B7" s="63">
        <v>2003</v>
      </c>
      <c r="C7" s="11">
        <v>11386</v>
      </c>
      <c r="D7" s="12">
        <v>388</v>
      </c>
      <c r="E7" s="11">
        <v>17144</v>
      </c>
      <c r="F7" s="14">
        <v>6.7853899999999996</v>
      </c>
      <c r="G7" s="13">
        <v>3.4076900000000001</v>
      </c>
      <c r="H7" s="14">
        <v>13.782999999999999</v>
      </c>
      <c r="I7" s="13">
        <v>8.6835000000000004</v>
      </c>
      <c r="K7" s="150"/>
      <c r="L7" s="150"/>
      <c r="M7" s="150"/>
      <c r="N7" s="150"/>
      <c r="O7" s="151"/>
      <c r="P7" s="151"/>
      <c r="Q7" s="152"/>
      <c r="R7" s="152"/>
    </row>
    <row r="8" spans="2:18">
      <c r="B8" s="63">
        <v>2004</v>
      </c>
      <c r="C8" s="11">
        <v>10220</v>
      </c>
      <c r="D8" s="12">
        <v>408</v>
      </c>
      <c r="E8" s="11">
        <v>15389</v>
      </c>
      <c r="F8" s="14">
        <v>7.10128</v>
      </c>
      <c r="G8" s="13">
        <v>3.9921700000000002</v>
      </c>
      <c r="H8" s="14">
        <v>5.1546000000000003</v>
      </c>
      <c r="I8" s="13">
        <v>14.2857</v>
      </c>
      <c r="K8" s="150"/>
      <c r="L8" s="150"/>
      <c r="M8" s="150"/>
      <c r="N8" s="150"/>
      <c r="O8" s="151"/>
      <c r="P8" s="151"/>
      <c r="Q8" s="152"/>
      <c r="R8" s="152"/>
    </row>
    <row r="9" spans="2:18">
      <c r="B9" s="63">
        <v>2005</v>
      </c>
      <c r="C9" s="11">
        <v>11508</v>
      </c>
      <c r="D9" s="12">
        <v>368</v>
      </c>
      <c r="E9" s="11">
        <v>17321</v>
      </c>
      <c r="F9" s="14">
        <v>6.3872999999999998</v>
      </c>
      <c r="G9" s="13">
        <v>3.1977799999999998</v>
      </c>
      <c r="H9" s="14">
        <v>-9.8039000000000005</v>
      </c>
      <c r="I9" s="13">
        <v>3.0811999999999999</v>
      </c>
      <c r="K9" s="150"/>
      <c r="L9" s="150"/>
      <c r="M9" s="150"/>
      <c r="N9" s="150"/>
      <c r="O9" s="151"/>
      <c r="P9" s="151"/>
      <c r="Q9" s="152"/>
      <c r="R9" s="152"/>
    </row>
    <row r="10" spans="2:18">
      <c r="B10" s="63">
        <v>2006</v>
      </c>
      <c r="C10" s="11">
        <v>10968</v>
      </c>
      <c r="D10" s="12">
        <v>324</v>
      </c>
      <c r="E10" s="11">
        <v>16455</v>
      </c>
      <c r="F10" s="14">
        <v>5.6202800000000002</v>
      </c>
      <c r="G10" s="13">
        <v>2.9540500000000001</v>
      </c>
      <c r="H10" s="14">
        <v>-11.9565</v>
      </c>
      <c r="I10" s="13">
        <v>-9.2437000000000005</v>
      </c>
    </row>
    <row r="11" spans="2:18">
      <c r="B11" s="63">
        <v>2007</v>
      </c>
      <c r="C11" s="11">
        <v>11278</v>
      </c>
      <c r="D11" s="12">
        <v>320</v>
      </c>
      <c r="E11" s="11">
        <v>16750</v>
      </c>
      <c r="F11" s="14">
        <v>5.5404999999999998</v>
      </c>
      <c r="G11" s="13">
        <v>2.83738</v>
      </c>
      <c r="H11" s="14">
        <v>-1.2345999999999999</v>
      </c>
      <c r="I11" s="13">
        <v>-10.364100000000001</v>
      </c>
    </row>
    <row r="12" spans="2:18">
      <c r="B12" s="63">
        <v>2008</v>
      </c>
      <c r="C12" s="11">
        <v>11529</v>
      </c>
      <c r="D12" s="12">
        <v>329</v>
      </c>
      <c r="E12" s="11">
        <v>17380</v>
      </c>
      <c r="F12" s="14">
        <v>5.6836200000000003</v>
      </c>
      <c r="G12" s="13">
        <v>2.8536700000000002</v>
      </c>
      <c r="H12" s="14">
        <v>2.8125</v>
      </c>
      <c r="I12" s="13">
        <v>-7.8430999999999997</v>
      </c>
    </row>
    <row r="13" spans="2:18">
      <c r="B13" s="63">
        <v>2009</v>
      </c>
      <c r="C13" s="11">
        <v>11745</v>
      </c>
      <c r="D13" s="12">
        <v>288</v>
      </c>
      <c r="E13" s="11">
        <v>17813</v>
      </c>
      <c r="F13" s="14">
        <v>4.9657099999999996</v>
      </c>
      <c r="G13" s="13">
        <v>2.4521099999999998</v>
      </c>
      <c r="H13" s="14">
        <v>-12.462</v>
      </c>
      <c r="I13" s="13">
        <v>-19.3277</v>
      </c>
    </row>
    <row r="14" spans="2:18">
      <c r="B14" s="63">
        <v>2010</v>
      </c>
      <c r="C14" s="11">
        <v>11129</v>
      </c>
      <c r="D14" s="12">
        <v>254</v>
      </c>
      <c r="E14" s="11">
        <v>17050</v>
      </c>
      <c r="F14" s="14">
        <v>4.3678999999999997</v>
      </c>
      <c r="G14" s="13">
        <v>2.28233</v>
      </c>
      <c r="H14" s="14">
        <v>-11.8056</v>
      </c>
      <c r="I14" s="13">
        <v>-28.851500000000001</v>
      </c>
    </row>
    <row r="15" spans="2:18">
      <c r="B15" s="63">
        <v>2011</v>
      </c>
      <c r="C15" s="11">
        <v>10225</v>
      </c>
      <c r="D15" s="12">
        <v>243</v>
      </c>
      <c r="E15" s="11">
        <v>15294</v>
      </c>
      <c r="F15" s="14">
        <v>4.1715200000000001</v>
      </c>
      <c r="G15" s="13">
        <v>2.3765299999999998</v>
      </c>
      <c r="H15" s="14">
        <v>-4.3307000000000002</v>
      </c>
      <c r="I15" s="13">
        <v>-31.9328</v>
      </c>
    </row>
    <row r="16" spans="2:18">
      <c r="B16" s="63">
        <v>2012</v>
      </c>
      <c r="C16" s="11">
        <v>9698</v>
      </c>
      <c r="D16" s="12">
        <v>242</v>
      </c>
      <c r="E16" s="11">
        <v>14802</v>
      </c>
      <c r="F16" s="14">
        <v>4.1552100000000003</v>
      </c>
      <c r="G16" s="13">
        <v>2.4953599999999998</v>
      </c>
      <c r="H16" s="14">
        <v>-0.41149999999999998</v>
      </c>
      <c r="I16" s="13">
        <v>-32.212899999999998</v>
      </c>
    </row>
    <row r="17" spans="2:9">
      <c r="B17" s="63">
        <v>2013</v>
      </c>
      <c r="C17" s="11">
        <v>9103</v>
      </c>
      <c r="D17" s="12">
        <v>273</v>
      </c>
      <c r="E17" s="11">
        <v>13854</v>
      </c>
      <c r="F17" s="14">
        <v>4.69346</v>
      </c>
      <c r="G17" s="13">
        <v>2.9990100000000002</v>
      </c>
      <c r="H17" s="14">
        <v>12.809900000000001</v>
      </c>
      <c r="I17" s="13">
        <v>-23.529399999999999</v>
      </c>
    </row>
    <row r="18" spans="2:9">
      <c r="B18" s="63">
        <v>2014</v>
      </c>
      <c r="C18" s="11">
        <v>9182</v>
      </c>
      <c r="D18" s="12">
        <v>233</v>
      </c>
      <c r="E18" s="11">
        <v>13980</v>
      </c>
      <c r="F18" s="14">
        <v>4.0113200000000004</v>
      </c>
      <c r="G18" s="13">
        <v>2.5375700000000001</v>
      </c>
      <c r="H18" s="14">
        <v>-14.651999999999999</v>
      </c>
      <c r="I18" s="13">
        <v>-34.733899999999998</v>
      </c>
    </row>
    <row r="19" spans="2:9">
      <c r="B19" s="63">
        <v>2015</v>
      </c>
      <c r="C19" s="11">
        <v>9111</v>
      </c>
      <c r="D19" s="12">
        <v>235</v>
      </c>
      <c r="E19" s="11">
        <v>13755</v>
      </c>
      <c r="F19" s="14">
        <v>4.05342</v>
      </c>
      <c r="G19" s="13">
        <v>2.5792999999999999</v>
      </c>
      <c r="H19" s="14">
        <v>0.85840000000000005</v>
      </c>
      <c r="I19" s="13">
        <v>-34.173699999999997</v>
      </c>
    </row>
    <row r="20" spans="2:9">
      <c r="B20" s="63">
        <v>2016</v>
      </c>
      <c r="C20" s="11">
        <v>9780</v>
      </c>
      <c r="D20" s="12">
        <v>218</v>
      </c>
      <c r="E20" s="11">
        <v>14906</v>
      </c>
      <c r="F20" s="14">
        <v>3.7692000000000001</v>
      </c>
      <c r="G20" s="13">
        <v>2.2290399999999999</v>
      </c>
      <c r="H20" s="14">
        <v>-7.234</v>
      </c>
      <c r="I20" s="13">
        <v>-38.935600000000001</v>
      </c>
    </row>
    <row r="21" spans="2:9">
      <c r="B21" s="130">
        <v>2017</v>
      </c>
      <c r="C21" s="11">
        <v>9922</v>
      </c>
      <c r="D21" s="12">
        <v>242</v>
      </c>
      <c r="E21" s="11">
        <v>14770</v>
      </c>
      <c r="F21" s="14">
        <v>4.1942700000000004</v>
      </c>
      <c r="G21" s="13">
        <v>2.4390200000000002</v>
      </c>
      <c r="H21" s="14">
        <v>11.0092</v>
      </c>
      <c r="I21" s="13">
        <v>-32.212899999999998</v>
      </c>
    </row>
    <row r="22" spans="2:9">
      <c r="B22" s="130">
        <v>2018</v>
      </c>
      <c r="C22" s="11">
        <v>9721</v>
      </c>
      <c r="D22" s="12">
        <v>206</v>
      </c>
      <c r="E22" s="11">
        <v>14643</v>
      </c>
      <c r="F22" s="14">
        <v>3.58162</v>
      </c>
      <c r="G22" s="13">
        <v>2.1191200000000001</v>
      </c>
      <c r="H22" s="14">
        <v>-14.875999999999999</v>
      </c>
      <c r="I22" s="13">
        <v>-42.296900000000001</v>
      </c>
    </row>
    <row r="23" spans="2:9">
      <c r="B23" s="130">
        <v>2019</v>
      </c>
      <c r="C23" s="11">
        <v>10058</v>
      </c>
      <c r="D23" s="12">
        <v>223</v>
      </c>
      <c r="E23" s="11">
        <v>15067</v>
      </c>
      <c r="F23" s="14">
        <v>3.8943699999999999</v>
      </c>
      <c r="G23" s="13">
        <v>2.2171400000000001</v>
      </c>
      <c r="H23" s="14">
        <v>8.2523999999999997</v>
      </c>
      <c r="I23" s="13">
        <v>-37.534999999999997</v>
      </c>
    </row>
    <row r="24" spans="2:9">
      <c r="B24" s="130">
        <v>2020</v>
      </c>
      <c r="C24" s="11">
        <v>7088</v>
      </c>
      <c r="D24" s="12">
        <v>176</v>
      </c>
      <c r="E24" s="11">
        <v>9957</v>
      </c>
      <c r="F24" s="14">
        <v>3.1050399999999998</v>
      </c>
      <c r="G24" s="13">
        <v>2.4830700000000001</v>
      </c>
      <c r="H24" s="14">
        <v>-21.0762</v>
      </c>
      <c r="I24" s="13">
        <v>-50.700299999999999</v>
      </c>
    </row>
    <row r="25" spans="2:9">
      <c r="B25" s="130">
        <v>2021</v>
      </c>
      <c r="C25" s="11">
        <v>9014</v>
      </c>
      <c r="D25" s="12">
        <v>214</v>
      </c>
      <c r="E25" s="11">
        <v>12833</v>
      </c>
      <c r="F25" s="14">
        <v>3.8048899999999999</v>
      </c>
      <c r="G25" s="13">
        <v>2.3740800000000002</v>
      </c>
      <c r="H25" s="14">
        <v>21.590900000000001</v>
      </c>
      <c r="I25" s="13">
        <v>-40.055999999999997</v>
      </c>
    </row>
    <row r="26" spans="2:9">
      <c r="B26" s="130">
        <v>2022</v>
      </c>
      <c r="C26" s="11">
        <v>9821</v>
      </c>
      <c r="D26" s="12">
        <v>228</v>
      </c>
      <c r="E26" s="11">
        <v>14002</v>
      </c>
      <c r="F26" s="14">
        <v>4.0654000000000003</v>
      </c>
      <c r="G26" s="13">
        <v>2.3215599999999998</v>
      </c>
      <c r="H26" s="14">
        <v>6.5420999999999996</v>
      </c>
      <c r="I26" s="13">
        <v>-36.134500000000003</v>
      </c>
    </row>
    <row r="27" spans="2:9">
      <c r="B27" s="9" t="s">
        <v>42</v>
      </c>
      <c r="C27" s="9"/>
      <c r="D27" s="9"/>
      <c r="E27" s="9"/>
      <c r="F27" s="9"/>
      <c r="G27" s="9"/>
      <c r="H27" s="9"/>
      <c r="I27" s="9"/>
    </row>
    <row r="28" spans="2:9">
      <c r="B28" s="9" t="s">
        <v>43</v>
      </c>
      <c r="C28" s="132"/>
      <c r="D28" s="9"/>
      <c r="E28" s="9"/>
      <c r="F28" s="9"/>
      <c r="G28" s="9"/>
      <c r="H28" s="9"/>
      <c r="I28" s="9"/>
    </row>
    <row r="29" spans="2:9">
      <c r="B29" s="9" t="s">
        <v>44</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dimension ref="B2:N11"/>
  <sheetViews>
    <sheetView zoomScaleNormal="100" workbookViewId="0">
      <selection activeCell="B2" sqref="B2"/>
    </sheetView>
  </sheetViews>
  <sheetFormatPr defaultRowHeight="15"/>
  <cols>
    <col min="2" max="2" width="12.28515625" customWidth="1"/>
  </cols>
  <sheetData>
    <row r="2" spans="2:14">
      <c r="B2" s="2" t="s">
        <v>45</v>
      </c>
    </row>
    <row r="3" spans="2:14">
      <c r="B3" s="23" t="s">
        <v>46</v>
      </c>
    </row>
    <row r="4" spans="2:14">
      <c r="B4" s="267" t="s">
        <v>47</v>
      </c>
      <c r="C4" s="272" t="s">
        <v>0</v>
      </c>
      <c r="D4" s="272"/>
      <c r="E4" s="272"/>
      <c r="F4" s="273" t="s">
        <v>16</v>
      </c>
      <c r="G4" s="273"/>
      <c r="H4" s="273"/>
      <c r="I4" s="272" t="s">
        <v>0</v>
      </c>
      <c r="J4" s="272"/>
      <c r="K4" s="272"/>
      <c r="L4" s="273" t="s">
        <v>16</v>
      </c>
      <c r="M4" s="273"/>
      <c r="N4" s="273" t="s">
        <v>16</v>
      </c>
    </row>
    <row r="5" spans="2:14">
      <c r="B5" s="268"/>
      <c r="C5" s="273" t="s">
        <v>48</v>
      </c>
      <c r="D5" s="273"/>
      <c r="E5" s="273"/>
      <c r="F5" s="273"/>
      <c r="G5" s="273"/>
      <c r="H5" s="273"/>
      <c r="I5" s="273" t="s">
        <v>49</v>
      </c>
      <c r="J5" s="273"/>
      <c r="K5" s="273"/>
      <c r="L5" s="273"/>
      <c r="M5" s="273"/>
      <c r="N5" s="273"/>
    </row>
    <row r="6" spans="2:14">
      <c r="B6" s="271"/>
      <c r="C6" s="33">
        <v>2010</v>
      </c>
      <c r="D6" s="33">
        <v>2019</v>
      </c>
      <c r="E6" s="33">
        <v>2022</v>
      </c>
      <c r="F6" s="33">
        <v>2010</v>
      </c>
      <c r="G6" s="33">
        <v>2019</v>
      </c>
      <c r="H6" s="33">
        <v>2022</v>
      </c>
      <c r="I6" s="3">
        <v>2010</v>
      </c>
      <c r="J6" s="3">
        <v>2019</v>
      </c>
      <c r="K6" s="3">
        <v>2022</v>
      </c>
      <c r="L6" s="3">
        <v>2010</v>
      </c>
      <c r="M6" s="3">
        <v>2019</v>
      </c>
      <c r="N6" s="3">
        <v>2022</v>
      </c>
    </row>
    <row r="7" spans="2:14">
      <c r="B7" s="27" t="s">
        <v>50</v>
      </c>
      <c r="C7" s="11">
        <v>7</v>
      </c>
      <c r="D7" s="36">
        <v>1</v>
      </c>
      <c r="E7" s="28">
        <v>3</v>
      </c>
      <c r="F7" s="34">
        <v>70</v>
      </c>
      <c r="G7" s="35">
        <v>35</v>
      </c>
      <c r="H7" s="34">
        <v>39</v>
      </c>
      <c r="I7" s="40">
        <v>2.7559055118110236</v>
      </c>
      <c r="J7" s="153">
        <v>0.44843049327354262</v>
      </c>
      <c r="K7" s="40">
        <v>1.3157894736842104</v>
      </c>
      <c r="L7" s="39">
        <v>1.7015070491006319</v>
      </c>
      <c r="M7" s="40">
        <v>1.1030570438071228</v>
      </c>
      <c r="N7" s="39">
        <v>1.2345679012345678</v>
      </c>
    </row>
    <row r="8" spans="2:14">
      <c r="B8" s="136" t="s">
        <v>51</v>
      </c>
      <c r="C8" s="11">
        <v>65</v>
      </c>
      <c r="D8" s="12">
        <v>50</v>
      </c>
      <c r="E8" s="28">
        <v>42</v>
      </c>
      <c r="F8" s="34">
        <v>668</v>
      </c>
      <c r="G8" s="35">
        <v>406</v>
      </c>
      <c r="H8" s="34">
        <v>400</v>
      </c>
      <c r="I8" s="40">
        <v>25.590551181102363</v>
      </c>
      <c r="J8" s="39">
        <v>22.421524663677133</v>
      </c>
      <c r="K8" s="40">
        <v>18.421052631578945</v>
      </c>
      <c r="L8" s="39">
        <v>16.237238697131744</v>
      </c>
      <c r="M8" s="40">
        <v>12.795461708162623</v>
      </c>
      <c r="N8" s="39">
        <v>12.662234884457108</v>
      </c>
    </row>
    <row r="9" spans="2:14">
      <c r="B9" s="27" t="s">
        <v>52</v>
      </c>
      <c r="C9" s="11">
        <v>41</v>
      </c>
      <c r="D9" s="12">
        <v>45</v>
      </c>
      <c r="E9" s="28">
        <v>51</v>
      </c>
      <c r="F9" s="34">
        <v>1064</v>
      </c>
      <c r="G9" s="35">
        <v>994</v>
      </c>
      <c r="H9" s="34">
        <v>960</v>
      </c>
      <c r="I9" s="40">
        <v>16.141732283464567</v>
      </c>
      <c r="J9" s="39">
        <v>20.179372197309416</v>
      </c>
      <c r="K9" s="40">
        <v>22.368421052631579</v>
      </c>
      <c r="L9" s="39">
        <v>25.862907146329604</v>
      </c>
      <c r="M9" s="40">
        <v>31.326820044122282</v>
      </c>
      <c r="N9" s="39">
        <v>30.389363722697055</v>
      </c>
    </row>
    <row r="10" spans="2:14">
      <c r="B10" s="27" t="s">
        <v>53</v>
      </c>
      <c r="C10" s="11">
        <v>141</v>
      </c>
      <c r="D10" s="12">
        <v>127</v>
      </c>
      <c r="E10" s="28">
        <v>132</v>
      </c>
      <c r="F10" s="34">
        <v>2312</v>
      </c>
      <c r="G10" s="35">
        <v>1738</v>
      </c>
      <c r="H10" s="34">
        <v>1760</v>
      </c>
      <c r="I10" s="40">
        <v>55.511811023622052</v>
      </c>
      <c r="J10" s="39">
        <v>56.950672645739907</v>
      </c>
      <c r="K10" s="40">
        <v>57.894736842105267</v>
      </c>
      <c r="L10" s="39">
        <v>56.198347107438018</v>
      </c>
      <c r="M10" s="40">
        <v>54.774661203907968</v>
      </c>
      <c r="N10" s="39">
        <v>55.713833491611261</v>
      </c>
    </row>
    <row r="11" spans="2:14">
      <c r="B11" s="25" t="s">
        <v>54</v>
      </c>
      <c r="C11" s="219">
        <v>254</v>
      </c>
      <c r="D11" s="219">
        <v>223</v>
      </c>
      <c r="E11" s="219">
        <v>228</v>
      </c>
      <c r="F11" s="219">
        <v>4114</v>
      </c>
      <c r="G11" s="219">
        <v>3173</v>
      </c>
      <c r="H11" s="219">
        <v>3159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dimension ref="A1:O15"/>
  <sheetViews>
    <sheetView zoomScaleNormal="100" workbookViewId="0">
      <selection activeCell="N10" sqref="N10"/>
    </sheetView>
  </sheetViews>
  <sheetFormatPr defaultRowHeight="15"/>
  <cols>
    <col min="1" max="1" width="9.140625" style="161"/>
    <col min="2" max="2" width="10.28515625" style="161" customWidth="1"/>
    <col min="3" max="15" width="9.140625" style="161"/>
  </cols>
  <sheetData>
    <row r="1" spans="1:15" customFormat="1"/>
    <row r="2" spans="1:15" customFormat="1">
      <c r="B2" s="2" t="s">
        <v>55</v>
      </c>
    </row>
    <row r="3" spans="1:15" customFormat="1">
      <c r="B3" s="23" t="s">
        <v>46</v>
      </c>
    </row>
    <row r="4" spans="1:15" ht="15" customHeight="1">
      <c r="A4"/>
      <c r="B4" s="267" t="s">
        <v>56</v>
      </c>
      <c r="C4" s="272" t="s">
        <v>0</v>
      </c>
      <c r="D4" s="272"/>
      <c r="E4" s="272" t="s">
        <v>57</v>
      </c>
      <c r="F4" s="273" t="s">
        <v>16</v>
      </c>
      <c r="G4" s="273"/>
      <c r="H4" s="273" t="s">
        <v>16</v>
      </c>
      <c r="I4" s="272" t="s">
        <v>0</v>
      </c>
      <c r="J4" s="272"/>
      <c r="K4" s="272" t="s">
        <v>57</v>
      </c>
      <c r="L4" s="273" t="s">
        <v>16</v>
      </c>
      <c r="M4" s="273"/>
      <c r="N4" s="273" t="s">
        <v>16</v>
      </c>
      <c r="O4"/>
    </row>
    <row r="5" spans="1:15">
      <c r="A5"/>
      <c r="B5" s="268"/>
      <c r="C5" s="273" t="s">
        <v>48</v>
      </c>
      <c r="D5" s="273"/>
      <c r="E5" s="273"/>
      <c r="F5" s="273"/>
      <c r="G5" s="273"/>
      <c r="H5" s="273"/>
      <c r="I5" s="273" t="s">
        <v>49</v>
      </c>
      <c r="J5" s="273"/>
      <c r="K5" s="273"/>
      <c r="L5" s="273"/>
      <c r="M5" s="273"/>
      <c r="N5" s="273"/>
      <c r="O5"/>
    </row>
    <row r="6" spans="1:15">
      <c r="A6"/>
      <c r="B6" s="271"/>
      <c r="C6" s="37">
        <v>2010</v>
      </c>
      <c r="D6" s="3">
        <v>2019</v>
      </c>
      <c r="E6" s="3">
        <v>2022</v>
      </c>
      <c r="F6" s="3">
        <v>2010</v>
      </c>
      <c r="G6" s="3">
        <v>2019</v>
      </c>
      <c r="H6" s="3">
        <v>2022</v>
      </c>
      <c r="I6" s="33">
        <v>2010</v>
      </c>
      <c r="J6" s="33">
        <v>2019</v>
      </c>
      <c r="K6" s="33">
        <v>2022</v>
      </c>
      <c r="L6" s="33">
        <v>2010</v>
      </c>
      <c r="M6" s="33">
        <v>2019</v>
      </c>
      <c r="N6" s="33">
        <v>2022</v>
      </c>
      <c r="O6"/>
    </row>
    <row r="7" spans="1:15">
      <c r="A7"/>
      <c r="B7" s="27" t="s">
        <v>58</v>
      </c>
      <c r="C7" s="11">
        <v>9</v>
      </c>
      <c r="D7" s="12">
        <v>10</v>
      </c>
      <c r="E7" s="28">
        <v>8</v>
      </c>
      <c r="F7" s="12">
        <v>206</v>
      </c>
      <c r="G7" s="28">
        <v>88</v>
      </c>
      <c r="H7" s="12">
        <v>70</v>
      </c>
      <c r="I7" s="38">
        <v>3.5433070866141732</v>
      </c>
      <c r="J7" s="39">
        <v>4.4843049327354256</v>
      </c>
      <c r="K7" s="40">
        <v>3.5087719298245612</v>
      </c>
      <c r="L7" s="39">
        <v>5.0072921730675741</v>
      </c>
      <c r="M7" s="40">
        <v>2.7734005672864797</v>
      </c>
      <c r="N7" s="39">
        <v>2.2158911047799936</v>
      </c>
      <c r="O7"/>
    </row>
    <row r="8" spans="1:15">
      <c r="A8"/>
      <c r="B8" s="27" t="s">
        <v>59</v>
      </c>
      <c r="C8" s="11">
        <v>72</v>
      </c>
      <c r="D8" s="12">
        <v>59</v>
      </c>
      <c r="E8" s="28">
        <v>77</v>
      </c>
      <c r="F8" s="12">
        <v>950</v>
      </c>
      <c r="G8" s="28">
        <v>698</v>
      </c>
      <c r="H8" s="12">
        <v>781</v>
      </c>
      <c r="I8" s="38">
        <v>28.346456692913385</v>
      </c>
      <c r="J8" s="39">
        <v>26.457399103139011</v>
      </c>
      <c r="K8" s="40">
        <v>33.771929824561404</v>
      </c>
      <c r="L8" s="39">
        <v>23.091881380651433</v>
      </c>
      <c r="M8" s="40">
        <v>21.998109045067761</v>
      </c>
      <c r="N8" s="39">
        <v>24.723013611902502</v>
      </c>
      <c r="O8"/>
    </row>
    <row r="9" spans="1:15">
      <c r="A9"/>
      <c r="B9" s="27" t="s">
        <v>60</v>
      </c>
      <c r="C9" s="11">
        <v>6</v>
      </c>
      <c r="D9" s="12">
        <v>5</v>
      </c>
      <c r="E9" s="28">
        <v>8</v>
      </c>
      <c r="F9" s="12">
        <v>265</v>
      </c>
      <c r="G9" s="28">
        <v>253</v>
      </c>
      <c r="H9" s="12">
        <v>221</v>
      </c>
      <c r="I9" s="38">
        <v>2.3622047244094486</v>
      </c>
      <c r="J9" s="39">
        <v>2.2421524663677128</v>
      </c>
      <c r="K9" s="40">
        <v>3.5087719298245612</v>
      </c>
      <c r="L9" s="39">
        <v>6.4414195430238212</v>
      </c>
      <c r="M9" s="40">
        <v>7.9735266309486299</v>
      </c>
      <c r="N9" s="39">
        <v>6.9958847736625511</v>
      </c>
      <c r="O9"/>
    </row>
    <row r="10" spans="1:15">
      <c r="A10"/>
      <c r="B10" s="27" t="s">
        <v>61</v>
      </c>
      <c r="C10" s="11">
        <v>31</v>
      </c>
      <c r="D10" s="12">
        <v>47</v>
      </c>
      <c r="E10" s="28">
        <v>36</v>
      </c>
      <c r="F10" s="12">
        <v>621</v>
      </c>
      <c r="G10" s="28">
        <v>534</v>
      </c>
      <c r="H10" s="12">
        <v>485</v>
      </c>
      <c r="I10" s="38">
        <v>12.204724409448819</v>
      </c>
      <c r="J10" s="39">
        <v>21.076233183856502</v>
      </c>
      <c r="K10" s="40">
        <v>15.789473684210526</v>
      </c>
      <c r="L10" s="39">
        <v>15.094798249878464</v>
      </c>
      <c r="M10" s="40">
        <v>16.829498896942958</v>
      </c>
      <c r="N10" s="39">
        <v>15.352959797404242</v>
      </c>
      <c r="O10"/>
    </row>
    <row r="11" spans="1:15">
      <c r="A11"/>
      <c r="B11" s="27" t="s">
        <v>62</v>
      </c>
      <c r="C11" s="11">
        <v>136</v>
      </c>
      <c r="D11" s="12">
        <v>102</v>
      </c>
      <c r="E11" s="28">
        <v>99</v>
      </c>
      <c r="F11" s="12">
        <v>2072</v>
      </c>
      <c r="G11" s="28">
        <v>1600</v>
      </c>
      <c r="H11" s="12">
        <v>1602</v>
      </c>
      <c r="I11" s="38">
        <v>53.543307086614178</v>
      </c>
      <c r="J11" s="39">
        <v>45.739910313901348</v>
      </c>
      <c r="K11" s="40">
        <v>43.421052631578952</v>
      </c>
      <c r="L11" s="39">
        <v>50.36460865337871</v>
      </c>
      <c r="M11" s="40">
        <v>50.425464859754179</v>
      </c>
      <c r="N11" s="39">
        <v>50.712250712250714</v>
      </c>
      <c r="O11"/>
    </row>
    <row r="12" spans="1:15">
      <c r="A12"/>
      <c r="B12" s="25" t="s">
        <v>54</v>
      </c>
      <c r="C12" s="219">
        <v>254</v>
      </c>
      <c r="D12" s="219">
        <v>223</v>
      </c>
      <c r="E12" s="219">
        <v>228</v>
      </c>
      <c r="F12" s="219">
        <v>4114</v>
      </c>
      <c r="G12" s="219">
        <v>3173</v>
      </c>
      <c r="H12" s="219">
        <v>3159</v>
      </c>
      <c r="I12" s="41">
        <v>100</v>
      </c>
      <c r="J12" s="41">
        <v>100</v>
      </c>
      <c r="K12" s="41">
        <v>100</v>
      </c>
      <c r="L12" s="41">
        <v>100</v>
      </c>
      <c r="M12" s="41">
        <v>100</v>
      </c>
      <c r="N12" s="41">
        <v>100</v>
      </c>
      <c r="O12"/>
    </row>
    <row r="13" spans="1:15" customFormat="1">
      <c r="B13" s="131" t="s">
        <v>63</v>
      </c>
    </row>
    <row r="14" spans="1:15" customFormat="1"/>
    <row r="15" spans="1:15" customFormat="1"/>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dimension ref="B2:N20"/>
  <sheetViews>
    <sheetView workbookViewId="0">
      <selection activeCell="P2" sqref="P2"/>
    </sheetView>
  </sheetViews>
  <sheetFormatPr defaultRowHeight="15"/>
  <cols>
    <col min="2" max="2" width="12.140625" bestFit="1" customWidth="1"/>
  </cols>
  <sheetData>
    <row r="2" spans="2:14">
      <c r="B2" s="2" t="s">
        <v>64</v>
      </c>
    </row>
    <row r="3" spans="2:14">
      <c r="B3" s="23" t="s">
        <v>65</v>
      </c>
    </row>
    <row r="4" spans="2:14">
      <c r="B4" s="277" t="s">
        <v>66</v>
      </c>
      <c r="C4" s="279" t="s">
        <v>0</v>
      </c>
      <c r="D4" s="279"/>
      <c r="E4" s="279"/>
      <c r="F4" s="279"/>
      <c r="G4" s="279"/>
      <c r="H4" s="279"/>
      <c r="I4" s="280" t="s">
        <v>16</v>
      </c>
      <c r="J4" s="280"/>
      <c r="K4" s="280"/>
      <c r="L4" s="280"/>
      <c r="M4" s="280"/>
      <c r="N4" s="280"/>
    </row>
    <row r="5" spans="2:14">
      <c r="B5" s="278"/>
      <c r="C5" s="281">
        <v>2010</v>
      </c>
      <c r="D5" s="281"/>
      <c r="E5" s="282">
        <v>2019</v>
      </c>
      <c r="F5" s="282"/>
      <c r="G5" s="281">
        <v>2022</v>
      </c>
      <c r="H5" s="281"/>
      <c r="I5" s="281">
        <v>2010</v>
      </c>
      <c r="J5" s="281"/>
      <c r="K5" s="282">
        <v>2019</v>
      </c>
      <c r="L5" s="282"/>
      <c r="M5" s="281">
        <v>2022</v>
      </c>
      <c r="N5" s="281"/>
    </row>
    <row r="6" spans="2:14">
      <c r="B6" s="278"/>
      <c r="C6" s="24" t="s">
        <v>67</v>
      </c>
      <c r="D6" s="24" t="s">
        <v>10</v>
      </c>
      <c r="E6" s="24" t="s">
        <v>67</v>
      </c>
      <c r="F6" s="24" t="s">
        <v>10</v>
      </c>
      <c r="G6" s="24" t="s">
        <v>67</v>
      </c>
      <c r="H6" s="24" t="s">
        <v>10</v>
      </c>
      <c r="I6" s="24" t="s">
        <v>67</v>
      </c>
      <c r="J6" s="24" t="s">
        <v>10</v>
      </c>
      <c r="K6" s="24" t="s">
        <v>67</v>
      </c>
      <c r="L6" s="24" t="s">
        <v>10</v>
      </c>
      <c r="M6" s="24" t="s">
        <v>67</v>
      </c>
      <c r="N6" s="24" t="s">
        <v>10</v>
      </c>
    </row>
    <row r="7" spans="2:14">
      <c r="B7" s="199" t="s">
        <v>68</v>
      </c>
      <c r="C7" s="137">
        <v>3</v>
      </c>
      <c r="D7" s="138">
        <v>183</v>
      </c>
      <c r="E7" s="139" t="s">
        <v>41</v>
      </c>
      <c r="F7" s="163">
        <v>160</v>
      </c>
      <c r="G7" s="139">
        <v>2</v>
      </c>
      <c r="H7" s="163">
        <v>136</v>
      </c>
      <c r="I7" s="140">
        <v>27</v>
      </c>
      <c r="J7" s="138">
        <v>3381</v>
      </c>
      <c r="K7" s="139">
        <v>17</v>
      </c>
      <c r="L7" s="163">
        <v>3167</v>
      </c>
      <c r="M7" s="139">
        <v>13</v>
      </c>
      <c r="N7" s="163">
        <v>2623</v>
      </c>
    </row>
    <row r="8" spans="2:14">
      <c r="B8" s="199" t="s">
        <v>69</v>
      </c>
      <c r="C8" s="141">
        <v>1</v>
      </c>
      <c r="D8" s="138">
        <v>192</v>
      </c>
      <c r="E8" s="137" t="s">
        <v>41</v>
      </c>
      <c r="F8" s="163">
        <v>165</v>
      </c>
      <c r="G8" s="137">
        <v>1</v>
      </c>
      <c r="H8" s="163">
        <v>105</v>
      </c>
      <c r="I8" s="140">
        <v>14</v>
      </c>
      <c r="J8" s="138">
        <v>3137</v>
      </c>
      <c r="K8" s="139">
        <v>4</v>
      </c>
      <c r="L8" s="163">
        <v>2821</v>
      </c>
      <c r="M8" s="139">
        <v>7</v>
      </c>
      <c r="N8" s="163">
        <v>2157</v>
      </c>
    </row>
    <row r="9" spans="2:14">
      <c r="B9" s="199" t="s">
        <v>70</v>
      </c>
      <c r="C9" s="139">
        <v>3</v>
      </c>
      <c r="D9" s="138">
        <v>360</v>
      </c>
      <c r="E9" s="141">
        <v>1</v>
      </c>
      <c r="F9" s="163">
        <v>311</v>
      </c>
      <c r="G9" s="141" t="s">
        <v>41</v>
      </c>
      <c r="H9" s="163">
        <v>255</v>
      </c>
      <c r="I9" s="140">
        <v>29</v>
      </c>
      <c r="J9" s="138">
        <v>6314</v>
      </c>
      <c r="K9" s="139">
        <v>14</v>
      </c>
      <c r="L9" s="163">
        <v>5101</v>
      </c>
      <c r="M9" s="139">
        <v>19</v>
      </c>
      <c r="N9" s="163">
        <v>4516</v>
      </c>
    </row>
    <row r="10" spans="2:14">
      <c r="B10" s="199" t="s">
        <v>71</v>
      </c>
      <c r="C10" s="140">
        <v>13</v>
      </c>
      <c r="D10" s="138">
        <v>936</v>
      </c>
      <c r="E10" s="141">
        <v>12</v>
      </c>
      <c r="F10" s="163">
        <v>692</v>
      </c>
      <c r="G10" s="141">
        <v>7</v>
      </c>
      <c r="H10" s="163">
        <v>813</v>
      </c>
      <c r="I10" s="140">
        <v>121</v>
      </c>
      <c r="J10" s="138">
        <v>14678</v>
      </c>
      <c r="K10" s="139">
        <v>67</v>
      </c>
      <c r="L10" s="163">
        <v>8711</v>
      </c>
      <c r="M10" s="139">
        <v>68</v>
      </c>
      <c r="N10" s="163">
        <v>9644</v>
      </c>
    </row>
    <row r="11" spans="2:14">
      <c r="B11" s="199" t="s">
        <v>72</v>
      </c>
      <c r="C11" s="140">
        <v>25</v>
      </c>
      <c r="D11" s="138">
        <v>1881</v>
      </c>
      <c r="E11" s="139">
        <v>16</v>
      </c>
      <c r="F11" s="163">
        <v>1420</v>
      </c>
      <c r="G11" s="139">
        <v>15</v>
      </c>
      <c r="H11" s="163">
        <v>1399</v>
      </c>
      <c r="I11" s="140">
        <v>253</v>
      </c>
      <c r="J11" s="138">
        <v>23858</v>
      </c>
      <c r="K11" s="139">
        <v>145</v>
      </c>
      <c r="L11" s="163">
        <v>15657</v>
      </c>
      <c r="M11" s="139">
        <v>153</v>
      </c>
      <c r="N11" s="163">
        <v>15611</v>
      </c>
    </row>
    <row r="12" spans="2:14">
      <c r="B12" s="199" t="s">
        <v>73</v>
      </c>
      <c r="C12" s="137">
        <v>27</v>
      </c>
      <c r="D12" s="138">
        <v>2175</v>
      </c>
      <c r="E12" s="139">
        <v>22</v>
      </c>
      <c r="F12" s="163">
        <v>1552</v>
      </c>
      <c r="G12" s="139">
        <v>20</v>
      </c>
      <c r="H12" s="163">
        <v>1503</v>
      </c>
      <c r="I12" s="140">
        <v>294</v>
      </c>
      <c r="J12" s="138">
        <v>28690</v>
      </c>
      <c r="K12" s="139">
        <v>194</v>
      </c>
      <c r="L12" s="163">
        <v>20213</v>
      </c>
      <c r="M12" s="139">
        <v>179</v>
      </c>
      <c r="N12" s="163">
        <v>20121</v>
      </c>
    </row>
    <row r="13" spans="2:14">
      <c r="B13" s="199" t="s">
        <v>74</v>
      </c>
      <c r="C13" s="140">
        <v>22</v>
      </c>
      <c r="D13" s="138">
        <v>2104</v>
      </c>
      <c r="E13" s="139">
        <v>18</v>
      </c>
      <c r="F13" s="163">
        <v>1752</v>
      </c>
      <c r="G13" s="139">
        <v>20</v>
      </c>
      <c r="H13" s="163">
        <v>1451</v>
      </c>
      <c r="I13" s="140">
        <v>351</v>
      </c>
      <c r="J13" s="138">
        <v>32620</v>
      </c>
      <c r="K13" s="139">
        <v>218</v>
      </c>
      <c r="L13" s="163">
        <v>23093</v>
      </c>
      <c r="M13" s="139">
        <v>222</v>
      </c>
      <c r="N13" s="163">
        <v>21218</v>
      </c>
    </row>
    <row r="14" spans="2:14">
      <c r="B14" s="199" t="s">
        <v>75</v>
      </c>
      <c r="C14" s="140">
        <v>54</v>
      </c>
      <c r="D14" s="138">
        <v>4567</v>
      </c>
      <c r="E14" s="139">
        <v>38</v>
      </c>
      <c r="F14" s="163">
        <v>3660</v>
      </c>
      <c r="G14" s="139">
        <v>44</v>
      </c>
      <c r="H14" s="163">
        <v>3325</v>
      </c>
      <c r="I14" s="140">
        <v>948</v>
      </c>
      <c r="J14" s="138">
        <v>86891</v>
      </c>
      <c r="K14" s="139">
        <v>556</v>
      </c>
      <c r="L14" s="163">
        <v>57333</v>
      </c>
      <c r="M14" s="139">
        <v>542</v>
      </c>
      <c r="N14" s="163">
        <v>50712</v>
      </c>
    </row>
    <row r="15" spans="2:14">
      <c r="B15" s="199" t="s">
        <v>76</v>
      </c>
      <c r="C15" s="140">
        <v>34</v>
      </c>
      <c r="D15" s="138">
        <v>1989</v>
      </c>
      <c r="E15" s="139">
        <v>40</v>
      </c>
      <c r="F15" s="163">
        <v>2268</v>
      </c>
      <c r="G15" s="139">
        <v>27</v>
      </c>
      <c r="H15" s="163">
        <v>2068</v>
      </c>
      <c r="I15" s="140">
        <v>522</v>
      </c>
      <c r="J15" s="138">
        <v>40907</v>
      </c>
      <c r="K15" s="139">
        <v>501</v>
      </c>
      <c r="L15" s="163">
        <v>40046</v>
      </c>
      <c r="M15" s="139">
        <v>455</v>
      </c>
      <c r="N15" s="163">
        <v>36690</v>
      </c>
    </row>
    <row r="16" spans="2:14">
      <c r="B16" s="199" t="s">
        <v>77</v>
      </c>
      <c r="C16" s="140">
        <v>15</v>
      </c>
      <c r="D16" s="138">
        <v>730</v>
      </c>
      <c r="E16" s="139">
        <v>12</v>
      </c>
      <c r="F16" s="163">
        <v>873</v>
      </c>
      <c r="G16" s="139">
        <v>19</v>
      </c>
      <c r="H16" s="163">
        <v>915</v>
      </c>
      <c r="I16" s="140">
        <v>195</v>
      </c>
      <c r="J16" s="138">
        <v>13488</v>
      </c>
      <c r="K16" s="139">
        <v>221</v>
      </c>
      <c r="L16" s="163">
        <v>16712</v>
      </c>
      <c r="M16" s="139">
        <v>255</v>
      </c>
      <c r="N16" s="163">
        <v>16673</v>
      </c>
    </row>
    <row r="17" spans="2:14">
      <c r="B17" s="199" t="s">
        <v>78</v>
      </c>
      <c r="C17" s="140">
        <v>13</v>
      </c>
      <c r="D17" s="138">
        <v>542</v>
      </c>
      <c r="E17" s="139">
        <v>12</v>
      </c>
      <c r="F17" s="163">
        <v>655</v>
      </c>
      <c r="G17" s="139">
        <v>17</v>
      </c>
      <c r="H17" s="163">
        <v>659</v>
      </c>
      <c r="I17" s="140">
        <v>202</v>
      </c>
      <c r="J17" s="138">
        <v>11264</v>
      </c>
      <c r="K17" s="139">
        <v>194</v>
      </c>
      <c r="L17" s="163">
        <v>12060</v>
      </c>
      <c r="M17" s="139">
        <v>234</v>
      </c>
      <c r="N17" s="163">
        <v>12307</v>
      </c>
    </row>
    <row r="18" spans="2:14">
      <c r="B18" s="199" t="s">
        <v>52</v>
      </c>
      <c r="C18" s="140">
        <v>41</v>
      </c>
      <c r="D18" s="138">
        <v>1071</v>
      </c>
      <c r="E18" s="139">
        <v>45</v>
      </c>
      <c r="F18" s="163">
        <v>1286</v>
      </c>
      <c r="G18" s="139">
        <v>51</v>
      </c>
      <c r="H18" s="163">
        <v>1242</v>
      </c>
      <c r="I18" s="140">
        <v>1064</v>
      </c>
      <c r="J18" s="138">
        <v>28223</v>
      </c>
      <c r="K18" s="139">
        <v>994</v>
      </c>
      <c r="L18" s="163">
        <v>31176</v>
      </c>
      <c r="M18" s="139">
        <v>960</v>
      </c>
      <c r="N18" s="163">
        <v>28374</v>
      </c>
    </row>
    <row r="19" spans="2:14">
      <c r="B19" s="199" t="s">
        <v>79</v>
      </c>
      <c r="C19" s="137">
        <v>3</v>
      </c>
      <c r="D19" s="138">
        <v>320</v>
      </c>
      <c r="E19" s="140">
        <v>7</v>
      </c>
      <c r="F19" s="163">
        <v>273</v>
      </c>
      <c r="G19" s="140">
        <v>5</v>
      </c>
      <c r="H19" s="163">
        <v>131</v>
      </c>
      <c r="I19" s="140">
        <v>94</v>
      </c>
      <c r="J19" s="138">
        <v>11269</v>
      </c>
      <c r="K19" s="139">
        <v>48</v>
      </c>
      <c r="L19" s="163">
        <v>5294</v>
      </c>
      <c r="M19" s="139">
        <v>52</v>
      </c>
      <c r="N19" s="163">
        <v>2829</v>
      </c>
    </row>
    <row r="20" spans="2:14">
      <c r="B20" s="25" t="s">
        <v>54</v>
      </c>
      <c r="C20" s="142">
        <v>254</v>
      </c>
      <c r="D20" s="220">
        <v>17050</v>
      </c>
      <c r="E20" s="142">
        <v>223</v>
      </c>
      <c r="F20" s="142">
        <v>15067</v>
      </c>
      <c r="G20" s="142">
        <v>228</v>
      </c>
      <c r="H20" s="142">
        <v>14002</v>
      </c>
      <c r="I20" s="142">
        <v>4114</v>
      </c>
      <c r="J20" s="220">
        <v>304720</v>
      </c>
      <c r="K20" s="142">
        <v>3173</v>
      </c>
      <c r="L20" s="142">
        <v>241384</v>
      </c>
      <c r="M20" s="142">
        <v>3159</v>
      </c>
      <c r="N20" s="142">
        <v>223475</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4A9A896D702A8448C4B4E42A071AB67" ma:contentTypeVersion="4" ma:contentTypeDescription="Create a new document." ma:contentTypeScope="" ma:versionID="ecdc875fc9c25ff290444ee986066276">
  <xsd:schema xmlns:xsd="http://www.w3.org/2001/XMLSchema" xmlns:xs="http://www.w3.org/2001/XMLSchema" xmlns:p="http://schemas.microsoft.com/office/2006/metadata/properties" xmlns:ns2="4c440ef7-b9d6-463f-9824-ce8d2e3e99a4" targetNamespace="http://schemas.microsoft.com/office/2006/metadata/properties" ma:root="true" ma:fieldsID="f62337c1390cfddacf6cbbbb714fb4ec" ns2:_="">
    <xsd:import namespace="4c440ef7-b9d6-463f-9824-ce8d2e3e99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40ef7-b9d6-463f-9824-ce8d2e3e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8BC47F-773A-4EEE-9354-60A07B89C0E3}"/>
</file>

<file path=customXml/itemProps2.xml><?xml version="1.0" encoding="utf-8"?>
<ds:datastoreItem xmlns:ds="http://schemas.openxmlformats.org/officeDocument/2006/customXml" ds:itemID="{AD97D354-95F2-4398-83C2-41BC314236EB}"/>
</file>

<file path=customXml/itemProps3.xml><?xml version="1.0" encoding="utf-8"?>
<ds:datastoreItem xmlns:ds="http://schemas.openxmlformats.org/officeDocument/2006/customXml" ds:itemID="{D8503E9E-2A59-406E-89DE-76D320832B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UTENTE</dc:creator>
  <cp:keywords/>
  <dc:description/>
  <cp:lastModifiedBy>Antonella Rotondo</cp:lastModifiedBy>
  <cp:revision/>
  <dcterms:created xsi:type="dcterms:W3CDTF">2015-06-05T18:17:20Z</dcterms:created>
  <dcterms:modified xsi:type="dcterms:W3CDTF">2023-11-07T16:14:10Z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0x010100E4A9A896D702A8448C4B4E42A071AB67</vt:lpwstr>
  </property>
  <property fmtid="{D5CDD505-2E9C-101B-9397-08002B2CF9AE}" pid="3" name="MediaServiceImageTags">
    <vt:lpwstr/>
  </property>
  <property fmtid="{D5CDD505-2E9C-101B-9397-08002B2CF9AE}" pid="4" name="Order">
    <vt:r8>10500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