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ltimo step_diffusione dati 2020 nov.2023\Tavole formattate 2020\"/>
    </mc:Choice>
  </mc:AlternateContent>
  <bookViews>
    <workbookView xWindow="0" yWindow="0" windowWidth="19200" windowHeight="5595"/>
  </bookViews>
  <sheets>
    <sheet name="Tavola 2.1" sheetId="1" r:id="rId1"/>
    <sheet name="Tavola 2.2" sheetId="5" r:id="rId2"/>
    <sheet name="Tavola 2.3" sheetId="3" r:id="rId3"/>
    <sheet name="Tavola 2.4" sheetId="4" r:id="rId4"/>
    <sheet name="Tavola 2.5" sheetId="6" r:id="rId5"/>
    <sheet name="Tavola 2.6" sheetId="12" r:id="rId6"/>
    <sheet name="Tavola 2.7" sheetId="7" r:id="rId7"/>
    <sheet name="Tavola 2.8" sheetId="10" r:id="rId8"/>
    <sheet name="Tavola 2.9" sheetId="11" r:id="rId9"/>
    <sheet name="Tavola 2.10" sheetId="13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6" l="1"/>
  <c r="D9" i="6"/>
  <c r="F9" i="6"/>
  <c r="G9" i="6"/>
  <c r="H9" i="6"/>
  <c r="J9" i="6"/>
  <c r="K9" i="6"/>
  <c r="L9" i="6"/>
  <c r="N9" i="6"/>
  <c r="O9" i="6"/>
  <c r="P9" i="6"/>
  <c r="R9" i="6"/>
  <c r="S9" i="6"/>
  <c r="T9" i="6"/>
  <c r="V9" i="6"/>
  <c r="W9" i="6"/>
  <c r="X9" i="6"/>
  <c r="Z9" i="6"/>
  <c r="AA9" i="6"/>
  <c r="AB9" i="6"/>
  <c r="AD9" i="6"/>
  <c r="AE9" i="6"/>
  <c r="AF9" i="6"/>
  <c r="AH9" i="6"/>
  <c r="AI9" i="6"/>
  <c r="AJ9" i="6"/>
  <c r="AL9" i="6"/>
  <c r="AM9" i="6"/>
  <c r="AN9" i="6"/>
  <c r="AP9" i="6"/>
  <c r="AQ9" i="6"/>
  <c r="AR9" i="6"/>
  <c r="AT9" i="6"/>
  <c r="AU9" i="6"/>
  <c r="AV9" i="6"/>
  <c r="B9" i="6"/>
  <c r="K6" i="5" l="1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8" i="5"/>
  <c r="K29" i="5"/>
  <c r="K30" i="5"/>
  <c r="K31" i="5"/>
  <c r="K32" i="5"/>
  <c r="K33" i="5"/>
  <c r="K5" i="5"/>
  <c r="K6" i="1"/>
  <c r="K7" i="1"/>
  <c r="K8" i="1"/>
  <c r="K9" i="1"/>
  <c r="K10" i="1"/>
  <c r="K11" i="1"/>
  <c r="K12" i="1"/>
  <c r="K13" i="1"/>
  <c r="K5" i="1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8" i="5"/>
  <c r="F29" i="5"/>
  <c r="F30" i="5"/>
  <c r="F31" i="5"/>
  <c r="F32" i="5"/>
  <c r="F33" i="5"/>
  <c r="H5" i="5"/>
  <c r="F5" i="5"/>
  <c r="C32" i="5"/>
  <c r="C31" i="5"/>
  <c r="C30" i="5"/>
  <c r="C29" i="5"/>
  <c r="C28" i="5"/>
  <c r="H28" i="5" s="1"/>
  <c r="H32" i="5" l="1"/>
  <c r="H31" i="5"/>
  <c r="C33" i="5"/>
  <c r="H30" i="5"/>
  <c r="H29" i="5"/>
  <c r="H6" i="1"/>
  <c r="H7" i="1"/>
  <c r="H8" i="1"/>
  <c r="H9" i="1"/>
  <c r="H10" i="1"/>
  <c r="H11" i="1"/>
  <c r="H12" i="1"/>
  <c r="H13" i="1"/>
  <c r="H14" i="1"/>
  <c r="H5" i="1"/>
  <c r="F6" i="1"/>
  <c r="F7" i="1"/>
  <c r="F8" i="1"/>
  <c r="F9" i="1"/>
  <c r="F10" i="1"/>
  <c r="F11" i="1"/>
  <c r="F12" i="1"/>
  <c r="F13" i="1"/>
  <c r="F5" i="1"/>
  <c r="H33" i="5" l="1"/>
  <c r="B14" i="1"/>
  <c r="F14" i="1" l="1"/>
  <c r="K14" i="1"/>
</calcChain>
</file>

<file path=xl/sharedStrings.xml><?xml version="1.0" encoding="utf-8"?>
<sst xmlns="http://schemas.openxmlformats.org/spreadsheetml/2006/main" count="589" uniqueCount="94">
  <si>
    <t>FORMA GIURIDICA</t>
  </si>
  <si>
    <t>Hanno organizzato\finanziato attivita' di formazione</t>
  </si>
  <si>
    <t>Di cui hanno adottato un piano formativo</t>
  </si>
  <si>
    <t>Attività formative</t>
  </si>
  <si>
    <t>Istituzioni</t>
  </si>
  <si>
    <t>v.a.</t>
  </si>
  <si>
    <t xml:space="preserve">% </t>
  </si>
  <si>
    <t>Amministrazione dello Stato  e organo costituzionale o a rilevanza costituzionale</t>
  </si>
  <si>
    <t>Comune</t>
  </si>
  <si>
    <t>Comunità montane e unione dei comuni</t>
  </si>
  <si>
    <t>Azienda o ente del servizio sanitario nazionale</t>
  </si>
  <si>
    <t>Università pubblica</t>
  </si>
  <si>
    <t>Ente pubblico non economico</t>
  </si>
  <si>
    <t>Altra forma giuridica</t>
  </si>
  <si>
    <t xml:space="preserve">Totale </t>
  </si>
  <si>
    <t>Partecipanti</t>
  </si>
  <si>
    <t>Partecipanti ogni 100 dipendenti</t>
  </si>
  <si>
    <t>Piemonte</t>
  </si>
  <si>
    <t>Valle d'Aosta/Vallée d'Aoste</t>
  </si>
  <si>
    <t>Liguria</t>
  </si>
  <si>
    <t>Lombardia</t>
  </si>
  <si>
    <t>Trentino - Alto Adige</t>
  </si>
  <si>
    <t>Bolzano/Bozen</t>
  </si>
  <si>
    <t>Trento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</si>
  <si>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</si>
  <si>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</si>
  <si>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</si>
  <si>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</si>
  <si>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</si>
  <si>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</si>
  <si>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</si>
  <si>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</si>
  <si>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</si>
  <si>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</si>
  <si>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</si>
  <si>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</si>
  <si>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</si>
  <si>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</si>
  <si>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</si>
  <si>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</si>
  <si>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</si>
  <si>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</si>
  <si>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</si>
  <si>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</si>
  <si>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Italia</t>
  </si>
  <si>
    <r>
      <rPr>
        <i/>
        <sz val="7"/>
        <rFont val="Arial"/>
        <family val="2"/>
      </rPr>
      <t>Fonte:</t>
    </r>
    <r>
      <rPr>
        <sz val="7"/>
        <rFont val="Arial"/>
        <family val="2"/>
      </rPr>
      <t xml:space="preserve"> Istat, Censimento permanente istituzioni pubbliche</t>
    </r>
  </si>
  <si>
    <t xml:space="preserve">Istituzioni </t>
  </si>
  <si>
    <t>Aula</t>
  </si>
  <si>
    <t>E-learning</t>
  </si>
  <si>
    <t>Learning on the job</t>
  </si>
  <si>
    <t>Videoconferenza/
webinar/weebmeeting</t>
  </si>
  <si>
    <t>Telefono</t>
  </si>
  <si>
    <t>Conevegno/
Conferenza</t>
  </si>
  <si>
    <t>Autoapprendimento</t>
  </si>
  <si>
    <t xml:space="preserve">Attività formative </t>
  </si>
  <si>
    <t>1 Organizzazione e personale</t>
  </si>
  <si>
    <t>2. Manageriale</t>
  </si>
  <si>
    <t>3. Comunicazione</t>
  </si>
  <si>
    <t>4. Economico-finanziaria</t>
  </si>
  <si>
    <t>5. Controllo di gestione</t>
  </si>
  <si>
    <t>6. Informatica e telematica</t>
  </si>
  <si>
    <t>7. Lingue straniere</t>
  </si>
  <si>
    <t>8. Multidisciplinare</t>
  </si>
  <si>
    <t>9. Internazionale</t>
  </si>
  <si>
    <t>10. Giuridico-normativa</t>
  </si>
  <si>
    <t>11. Tecnico-specialistica</t>
  </si>
  <si>
    <t>Totale</t>
  </si>
  <si>
    <t>AREE TEMATICHE</t>
  </si>
  <si>
    <t>Amministrazione dello stato  e organo costituzionale o a rilevanza costituzionale</t>
  </si>
  <si>
    <t>Regione (Giunta e consiglio regionale) (a)</t>
  </si>
  <si>
    <t>Provincia (a) e città metropolitana</t>
  </si>
  <si>
    <t>(a)  Per le regioni e le province autonome di Trento e Bolzano  sono inserite come unità di analisi la Giunta e il Consiglio. In fase progettuale, in accordo con il Centro interregionale per i sistemi informatici, geografici e statistici (Cisis), è stato infatti deciso di  somministrare per ogni regione e per le province autonome di Trento e Bolzano due questionari distinti a Giunta e Consiglio regionale, in considerazione della autonomia amministrativa, organizzativa e contabile. Di conseguenza i dati pubblicati sono relativi ai due questionari di Giunta e Consiglio. Questo consente di arricchire il patrimonio informativo diffuso e meglio descrivere la complessità di queste importanti unità.</t>
  </si>
  <si>
    <t>Fonte: Istat, Censimento permanente istituzioni pubbliche</t>
  </si>
  <si>
    <t>REGIONE E RIPARTIZIONE GEOGRAFICA</t>
  </si>
  <si>
    <t>Ore erogate</t>
  </si>
  <si>
    <t>Ore</t>
  </si>
  <si>
    <t>Blendend learning</t>
  </si>
  <si>
    <t>Dipendenti (a)</t>
  </si>
  <si>
    <t>(a) I dati sono riferiti al solo personale civile, escludendo quindi forze armate e di sicurezza, al netto del personale del comparto scuola (i cui dati dati sono acquisiti da fonte amministrativa).</t>
  </si>
  <si>
    <r>
      <rPr>
        <b/>
        <sz val="10"/>
        <color theme="1"/>
        <rFont val="Arial"/>
        <family val="2"/>
      </rPr>
      <t xml:space="preserve">Tavola 2.1 - Istituzioni pubbliche che hanno organizzato/finanziato attività formative, numero attività formative organizzate, ore erogate e relativi partecipanti per forma giuridica - Anno 2020 </t>
    </r>
    <r>
      <rPr>
        <sz val="10"/>
        <color theme="1"/>
        <rFont val="Arial"/>
        <family val="2"/>
      </rPr>
      <t xml:space="preserve"> (</t>
    </r>
    <r>
      <rPr>
        <i/>
        <sz val="10"/>
        <color theme="1"/>
        <rFont val="Arial"/>
        <family val="2"/>
      </rPr>
      <t>valori assoluti e percentuali</t>
    </r>
    <r>
      <rPr>
        <sz val="10"/>
        <color theme="1"/>
        <rFont val="Arial"/>
        <family val="2"/>
      </rPr>
      <t>)</t>
    </r>
  </si>
  <si>
    <r>
      <rPr>
        <b/>
        <sz val="10"/>
        <color theme="1"/>
        <rFont val="Arial"/>
        <family val="2"/>
      </rPr>
      <t xml:space="preserve">Tavola 2.2 - Istituzioni pubbliche che hanno organizzato/finanziato attività formative, numero attività formative organizzate, ore erogate e relativi partecipanti per regione e ripartizione geografica -  Anno 2020 </t>
    </r>
    <r>
      <rPr>
        <sz val="10"/>
        <color theme="1"/>
        <rFont val="Arial"/>
        <family val="2"/>
      </rPr>
      <t xml:space="preserve"> (</t>
    </r>
    <r>
      <rPr>
        <i/>
        <sz val="10"/>
        <color theme="1"/>
        <rFont val="Arial"/>
        <family val="2"/>
      </rPr>
      <t>valori assoluti e percentuali</t>
    </r>
    <r>
      <rPr>
        <sz val="10"/>
        <color theme="1"/>
        <rFont val="Arial"/>
        <family val="2"/>
      </rPr>
      <t>)</t>
    </r>
  </si>
  <si>
    <r>
      <t xml:space="preserve">Tavola 2.3 - Attività, partecipanti ed ore relative alle attività formative organizzate e/o finanziate dalle istituzioni pubbliche per aree tematiche e forma giuridica - Anno 2020 </t>
    </r>
    <r>
      <rPr>
        <sz val="9"/>
        <color theme="1"/>
        <rFont val="Arial"/>
        <family val="2"/>
      </rPr>
      <t>(valori assoluti)</t>
    </r>
  </si>
  <si>
    <r>
      <t xml:space="preserve">Tavola 2.4 - Attività, partecipanti ed ore relative alle attività formative organizzate e/o finanziate dalle istituzioni pubbliche per aree tematiche e forma giuridica - Anno 2020 </t>
    </r>
    <r>
      <rPr>
        <i/>
        <sz val="9"/>
        <color theme="1"/>
        <rFont val="Arial"/>
        <family val="2"/>
      </rPr>
      <t>(valori percentuali)</t>
    </r>
  </si>
  <si>
    <r>
      <t xml:space="preserve">Tavola 2.5 - Attività, partecipanti  ed ore relative alle attività formative organizzate e/o finanziate dalle istituzioni pubbliche per aree tematiche e per regione e ripartizione geografica - Anno 2020 </t>
    </r>
    <r>
      <rPr>
        <sz val="9"/>
        <color theme="1"/>
        <rFont val="Arial"/>
        <family val="2"/>
      </rPr>
      <t>(valori assoluti)</t>
    </r>
  </si>
  <si>
    <r>
      <t xml:space="preserve">Tavola 2.6 - Attività, partecipanti  ed ore relative alle attività formative organizzate e/o finanziate dalle istituzioni pubbliche per aree tematiche e per regione e ripartizione geografica - Anno 2020 </t>
    </r>
    <r>
      <rPr>
        <sz val="9"/>
        <color theme="1"/>
        <rFont val="Arial"/>
        <family val="2"/>
      </rPr>
      <t>(valori percentuali)</t>
    </r>
  </si>
  <si>
    <r>
      <t xml:space="preserve">Tavola 2.7 - Attività formative partecipanti per modalità di erogazione e  forma giuridica - Anno 2020 </t>
    </r>
    <r>
      <rPr>
        <i/>
        <sz val="9"/>
        <rFont val="Arial"/>
        <family val="2"/>
      </rPr>
      <t>(valori assoluti)</t>
    </r>
  </si>
  <si>
    <r>
      <t xml:space="preserve">Tavola 2.8 - Attività formative e partecipanti per modalità di erogazione e  forma giuridica - Anno 2020 </t>
    </r>
    <r>
      <rPr>
        <i/>
        <sz val="9"/>
        <rFont val="Arial"/>
        <family val="2"/>
      </rPr>
      <t>(valori percentuali)</t>
    </r>
  </si>
  <si>
    <r>
      <t xml:space="preserve">Tavola 2.9 - Attività formative e partecipanti per modalità di erogazione, regione e ripartizione geografica - Anno 2020 </t>
    </r>
    <r>
      <rPr>
        <sz val="9"/>
        <color theme="1"/>
        <rFont val="Arial"/>
        <family val="2"/>
      </rPr>
      <t>(valori assoluti)</t>
    </r>
  </si>
  <si>
    <r>
      <t xml:space="preserve">Tavola 2.10 - Attività formative e partecipanti per modalità di erogazione, regione e ripartizione geografica - Anno 2020 </t>
    </r>
    <r>
      <rPr>
        <sz val="9"/>
        <color theme="1"/>
        <rFont val="Arial"/>
        <family val="2"/>
      </rPr>
      <t>(valori percentuali)</t>
    </r>
  </si>
  <si>
    <t>Giunta e consiglio regionale (b)</t>
  </si>
  <si>
    <t>Provincia (b) e città metropolitana</t>
  </si>
  <si>
    <t>(b) Per le regioni e le province autonome di Trento e Bolzano  sono inserite come unità di analisi la Giunta e il Consiglio. In fase progettuale, in accordo con il Centro interregionale per i sistemi informatici, geografici e statistici (Cisis), è stato infatti deciso di  somministrare per ogni regione e per le province autonome di Trento e Bolzano due questionari distinti a Giunta e Consiglio regionale, in considerazione della autonomia amministrativa, organizzativa e contabile. Di conseguenza i dati pubblicati sono relativi ai due questionari di Giunta e Consiglio. Questo consente di arricchire il patrimonio informativo diffuso e meglio descrivere la complessità di queste importanti unità.</t>
  </si>
  <si>
    <t>MODALITÀ DI EROGAZIONE</t>
  </si>
  <si>
    <t>(a) Per le regioni e le province autonome di Trento e Bolzano  sono inserite come unità di analisi la Giunta e il Consiglio. In fase progettuale, in accordo con il Centro interregionale per i sistemi informatici, geografici e statistici (Cisis), è stato infatti deciso di  somministrare per ogni regione e per le province autonome di Trento e Bolzano due questionari distinti a Giunta e Consiglio regionale, in considerazione della autonomia amministrativa, organizzativa e contabile. Di conseguenza i dati pubblicati sono relativi ai due questionari di Giunta e Consiglio. Questo consente di arricchire il patrimonio informativo diffuso e meglio descrivere la complessità di queste importanti unità.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</si>
</sst>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7"/>
      <name val="Arial"/>
      <family val="2"/>
    </font>
    <font>
      <b/>
      <sz val="7"/>
      <name val="Arial"/>
      <family val="2"/>
    </font>
    <font>
      <i/>
      <sz val="7"/>
      <name val="Arial"/>
      <family val="2"/>
    </font>
    <font>
      <sz val="10"/>
      <name val="MS Sans Serif"/>
      <family val="2"/>
    </font>
    <font>
      <sz val="7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1"/>
      <color theme="1"/>
      <name val="Arial"/>
      <family val="2"/>
    </font>
    <font>
      <sz val="7"/>
      <color theme="1"/>
      <name val="Calibri"/>
      <family val="2"/>
      <scheme val="minor"/>
    </font>
    <font>
      <b/>
      <sz val="11"/>
      <color theme="1"/>
      <name val="Arial"/>
      <family val="2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thin">
        <color indexed="64"/>
      </bottom>
      <diagonal/>
    </border>
    <border>
      <left/>
      <right/>
      <top/>
      <bottom style="hair">
        <color indexed="23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144">
    <xf numFmtId="0" fontId="0" fillId="0" borderId="0" xfId="0"/>
    <xf numFmtId="0" fontId="0" fillId="0" borderId="0" xfId="0"/>
    <xf numFmtId="164" fontId="5" fillId="0" borderId="0" xfId="0" applyNumberFormat="1" applyFont="1"/>
    <xf numFmtId="0" fontId="0" fillId="0" borderId="0" xfId="0" applyFill="1" applyBorder="1"/>
    <xf numFmtId="0" fontId="0" fillId="0" borderId="0" xfId="0" applyBorder="1"/>
    <xf numFmtId="0" fontId="1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" fillId="0" borderId="0" xfId="0" quotePrefix="1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justify" vertical="center"/>
    </xf>
    <xf numFmtId="3" fontId="5" fillId="0" borderId="0" xfId="0" applyNumberFormat="1" applyFont="1" applyFill="1" applyBorder="1"/>
    <xf numFmtId="164" fontId="5" fillId="0" borderId="0" xfId="0" applyNumberFormat="1" applyFont="1" applyFill="1" applyBorder="1"/>
    <xf numFmtId="164" fontId="5" fillId="0" borderId="0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justify" vertical="center"/>
    </xf>
    <xf numFmtId="3" fontId="15" fillId="0" borderId="1" xfId="0" applyNumberFormat="1" applyFont="1" applyFill="1" applyBorder="1"/>
    <xf numFmtId="164" fontId="15" fillId="0" borderId="1" xfId="0" applyNumberFormat="1" applyFont="1" applyFill="1" applyBorder="1"/>
    <xf numFmtId="0" fontId="5" fillId="0" borderId="0" xfId="0" applyFont="1" applyAlignment="1">
      <alignment wrapText="1"/>
    </xf>
    <xf numFmtId="0" fontId="15" fillId="0" borderId="1" xfId="0" applyFont="1" applyBorder="1"/>
    <xf numFmtId="0" fontId="7" fillId="0" borderId="0" xfId="0" applyFont="1"/>
    <xf numFmtId="0" fontId="7" fillId="0" borderId="0" xfId="0" applyFont="1" applyBorder="1"/>
    <xf numFmtId="0" fontId="1" fillId="0" borderId="0" xfId="0" applyFont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0" fillId="0" borderId="0" xfId="0" applyFill="1"/>
    <xf numFmtId="0" fontId="5" fillId="0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164" fontId="5" fillId="0" borderId="0" xfId="0" applyNumberFormat="1" applyFont="1" applyFill="1"/>
    <xf numFmtId="3" fontId="0" fillId="0" borderId="0" xfId="0" applyNumberFormat="1" applyFill="1"/>
    <xf numFmtId="0" fontId="5" fillId="0" borderId="0" xfId="0" applyFont="1" applyFill="1" applyBorder="1"/>
    <xf numFmtId="0" fontId="5" fillId="0" borderId="0" xfId="0" applyFont="1" applyFill="1"/>
    <xf numFmtId="3" fontId="5" fillId="0" borderId="0" xfId="0" applyNumberFormat="1" applyFont="1" applyFill="1" applyBorder="1" applyAlignment="1">
      <alignment horizontal="justify" vertical="center"/>
    </xf>
    <xf numFmtId="3" fontId="2" fillId="0" borderId="1" xfId="0" applyNumberFormat="1" applyFont="1" applyFill="1" applyBorder="1" applyAlignment="1">
      <alignment horizontal="justify" vertical="center"/>
    </xf>
    <xf numFmtId="0" fontId="0" fillId="0" borderId="0" xfId="0" applyAlignment="1"/>
    <xf numFmtId="0" fontId="16" fillId="0" borderId="0" xfId="0" applyFont="1" applyBorder="1" applyAlignment="1">
      <alignment horizontal="left" vertical="center"/>
    </xf>
    <xf numFmtId="164" fontId="15" fillId="0" borderId="1" xfId="0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left" vertical="center"/>
    </xf>
    <xf numFmtId="3" fontId="5" fillId="0" borderId="0" xfId="0" applyNumberFormat="1" applyFont="1" applyFill="1"/>
    <xf numFmtId="0" fontId="5" fillId="0" borderId="0" xfId="0" applyFont="1" applyBorder="1"/>
    <xf numFmtId="0" fontId="15" fillId="0" borderId="1" xfId="0" applyFont="1" applyFill="1" applyBorder="1"/>
    <xf numFmtId="165" fontId="5" fillId="0" borderId="0" xfId="0" applyNumberFormat="1" applyFont="1" applyFill="1"/>
    <xf numFmtId="165" fontId="15" fillId="0" borderId="1" xfId="0" applyNumberFormat="1" applyFont="1" applyFill="1" applyBorder="1"/>
    <xf numFmtId="0" fontId="5" fillId="0" borderId="0" xfId="0" applyFont="1" applyFill="1" applyBorder="1" applyAlignment="1">
      <alignment horizontal="justify"/>
    </xf>
    <xf numFmtId="3" fontId="5" fillId="0" borderId="0" xfId="0" applyNumberFormat="1" applyFont="1" applyFill="1" applyBorder="1" applyAlignment="1">
      <alignment horizontal="justify"/>
    </xf>
    <xf numFmtId="3" fontId="5" fillId="0" borderId="0" xfId="0" applyNumberFormat="1" applyFont="1" applyFill="1" applyBorder="1" applyAlignment="1"/>
    <xf numFmtId="164" fontId="5" fillId="0" borderId="0" xfId="0" applyNumberFormat="1" applyFont="1" applyFill="1" applyBorder="1" applyAlignment="1"/>
    <xf numFmtId="164" fontId="5" fillId="0" borderId="0" xfId="0" applyNumberFormat="1" applyFont="1" applyFill="1" applyBorder="1" applyAlignment="1">
      <alignment horizontal="right"/>
    </xf>
    <xf numFmtId="1" fontId="5" fillId="0" borderId="0" xfId="0" applyNumberFormat="1" applyFont="1" applyFill="1" applyBorder="1" applyAlignment="1"/>
    <xf numFmtId="164" fontId="15" fillId="0" borderId="1" xfId="0" applyNumberFormat="1" applyFont="1" applyBorder="1"/>
    <xf numFmtId="1" fontId="15" fillId="0" borderId="1" xfId="0" applyNumberFormat="1" applyFont="1" applyFill="1" applyBorder="1" applyAlignment="1"/>
    <xf numFmtId="1" fontId="5" fillId="0" borderId="0" xfId="0" applyNumberFormat="1" applyFont="1"/>
    <xf numFmtId="1" fontId="15" fillId="0" borderId="1" xfId="0" applyNumberFormat="1" applyFont="1" applyBorder="1"/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3" fontId="5" fillId="0" borderId="0" xfId="0" applyNumberFormat="1" applyFont="1" applyBorder="1"/>
    <xf numFmtId="3" fontId="15" fillId="0" borderId="1" xfId="0" applyNumberFormat="1" applyFont="1" applyBorder="1"/>
    <xf numFmtId="0" fontId="14" fillId="0" borderId="0" xfId="0" applyFont="1"/>
    <xf numFmtId="3" fontId="5" fillId="0" borderId="0" xfId="0" applyNumberFormat="1" applyFont="1"/>
    <xf numFmtId="3" fontId="15" fillId="0" borderId="0" xfId="0" applyNumberFormat="1" applyFont="1" applyBorder="1"/>
    <xf numFmtId="0" fontId="16" fillId="0" borderId="0" xfId="0" applyFont="1" applyBorder="1" applyAlignment="1">
      <alignment horizontal="left" vertical="center"/>
    </xf>
    <xf numFmtId="3" fontId="0" fillId="0" borderId="0" xfId="0" applyNumberFormat="1"/>
    <xf numFmtId="3" fontId="18" fillId="0" borderId="0" xfId="0" applyNumberFormat="1" applyFont="1"/>
    <xf numFmtId="3" fontId="1" fillId="0" borderId="4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15" fillId="0" borderId="0" xfId="0" applyNumberFormat="1" applyFont="1"/>
    <xf numFmtId="3" fontId="14" fillId="0" borderId="0" xfId="0" applyNumberFormat="1" applyFont="1"/>
    <xf numFmtId="165" fontId="5" fillId="0" borderId="0" xfId="0" applyNumberFormat="1" applyFont="1" applyBorder="1"/>
    <xf numFmtId="165" fontId="15" fillId="0" borderId="1" xfId="0" applyNumberFormat="1" applyFont="1" applyBorder="1"/>
    <xf numFmtId="3" fontId="1" fillId="0" borderId="6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0" fontId="19" fillId="0" borderId="0" xfId="0" applyFont="1"/>
    <xf numFmtId="3" fontId="18" fillId="0" borderId="0" xfId="0" applyNumberFormat="1" applyFont="1" applyBorder="1"/>
    <xf numFmtId="0" fontId="19" fillId="0" borderId="0" xfId="0" applyFont="1" applyBorder="1"/>
    <xf numFmtId="3" fontId="20" fillId="0" borderId="0" xfId="0" applyNumberFormat="1" applyFont="1" applyBorder="1"/>
    <xf numFmtId="3" fontId="20" fillId="0" borderId="0" xfId="0" applyNumberFormat="1" applyFont="1"/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5" fillId="0" borderId="0" xfId="0" applyFont="1" applyBorder="1"/>
    <xf numFmtId="0" fontId="14" fillId="0" borderId="0" xfId="0" applyFont="1" applyBorder="1"/>
    <xf numFmtId="165" fontId="0" fillId="0" borderId="0" xfId="0" applyNumberFormat="1"/>
    <xf numFmtId="164" fontId="0" fillId="0" borderId="0" xfId="0" applyNumberFormat="1"/>
    <xf numFmtId="0" fontId="1" fillId="0" borderId="2" xfId="0" quotePrefix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164" fontId="1" fillId="0" borderId="6" xfId="0" applyNumberFormat="1" applyFont="1" applyFill="1" applyBorder="1" applyAlignment="1">
      <alignment vertical="center"/>
    </xf>
    <xf numFmtId="164" fontId="1" fillId="0" borderId="4" xfId="0" applyNumberFormat="1" applyFont="1" applyFill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15" fillId="0" borderId="0" xfId="0" applyNumberFormat="1" applyFont="1"/>
    <xf numFmtId="164" fontId="14" fillId="0" borderId="0" xfId="0" applyNumberFormat="1" applyFont="1"/>
    <xf numFmtId="165" fontId="5" fillId="0" borderId="0" xfId="0" applyNumberFormat="1" applyFont="1"/>
    <xf numFmtId="0" fontId="2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quotePrefix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10" fillId="0" borderId="0" xfId="0" applyFont="1" applyFill="1" applyAlignment="1">
      <alignment wrapText="1"/>
    </xf>
    <xf numFmtId="0" fontId="13" fillId="0" borderId="0" xfId="0" applyFont="1" applyFill="1" applyAlignment="1"/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0" fillId="0" borderId="1" xfId="0" applyFont="1" applyFill="1" applyBorder="1" applyAlignment="1"/>
    <xf numFmtId="0" fontId="21" fillId="0" borderId="3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justify" vertical="top" wrapText="1"/>
    </xf>
    <xf numFmtId="0" fontId="0" fillId="0" borderId="0" xfId="0" applyBorder="1" applyAlignment="1">
      <alignment horizontal="justify" vertical="top" wrapText="1"/>
    </xf>
    <xf numFmtId="0" fontId="0" fillId="0" borderId="0" xfId="0" applyBorder="1" applyAlignment="1">
      <alignment horizontal="justify" vertical="top"/>
    </xf>
    <xf numFmtId="0" fontId="0" fillId="0" borderId="0" xfId="0" applyBorder="1" applyAlignment="1"/>
    <xf numFmtId="0" fontId="1" fillId="0" borderId="3" xfId="0" quotePrefix="1" applyFont="1" applyFill="1" applyBorder="1" applyAlignment="1">
      <alignment horizontal="left" vertical="center"/>
    </xf>
    <xf numFmtId="0" fontId="1" fillId="0" borderId="0" xfId="0" quotePrefix="1" applyFont="1" applyFill="1" applyBorder="1" applyAlignment="1">
      <alignment horizontal="left" vertical="center"/>
    </xf>
    <xf numFmtId="0" fontId="1" fillId="0" borderId="1" xfId="0" quotePrefix="1" applyFont="1" applyFill="1" applyBorder="1" applyAlignment="1">
      <alignment horizontal="left" vertical="center"/>
    </xf>
    <xf numFmtId="0" fontId="1" fillId="0" borderId="2" xfId="0" quotePrefix="1" applyFont="1" applyFill="1" applyBorder="1" applyAlignment="1">
      <alignment horizontal="center" vertical="center"/>
    </xf>
    <xf numFmtId="0" fontId="1" fillId="0" borderId="3" xfId="0" quotePrefix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/>
    <xf numFmtId="0" fontId="5" fillId="0" borderId="3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/>
    <xf numFmtId="0" fontId="5" fillId="0" borderId="2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</cellXfs>
  <cellStyles count="3">
    <cellStyle name="Normale" xfId="0" builtinId="0"/>
    <cellStyle name="Normale 2" xfId="1"/>
    <cellStyle name="Normale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zoomScaleNormal="100" workbookViewId="0">
      <selection sqref="A1:W1"/>
    </sheetView>
  </sheetViews>
  <sheetFormatPr defaultRowHeight="15" x14ac:dyDescent="0.25"/>
  <cols>
    <col min="1" max="1" width="30.5703125" style="27" customWidth="1"/>
    <col min="2" max="2" width="8.140625" style="27" customWidth="1"/>
    <col min="3" max="3" width="9" style="27" customWidth="1"/>
    <col min="4" max="4" width="0.85546875" style="3" customWidth="1"/>
    <col min="5" max="5" width="8" style="27" customWidth="1"/>
    <col min="6" max="6" width="6.85546875" style="27" customWidth="1"/>
    <col min="7" max="7" width="9.42578125" style="27" customWidth="1"/>
    <col min="8" max="8" width="7.85546875" style="27" customWidth="1"/>
    <col min="9" max="9" width="0.85546875" style="3" customWidth="1"/>
    <col min="10" max="11" width="7.7109375" style="27" customWidth="1"/>
    <col min="12" max="12" width="8.85546875" style="27" customWidth="1"/>
    <col min="13" max="13" width="0.85546875" style="3" customWidth="1"/>
    <col min="14" max="14" width="8.85546875" style="27" bestFit="1" customWidth="1"/>
    <col min="15" max="15" width="5.7109375" style="27" customWidth="1"/>
    <col min="16" max="16" width="1.140625" style="3" customWidth="1"/>
    <col min="17" max="17" width="9.42578125" style="27" customWidth="1"/>
    <col min="18" max="18" width="5.85546875" style="27" customWidth="1"/>
    <col min="19" max="19" width="1.140625" style="3" customWidth="1"/>
    <col min="20" max="20" width="8.42578125" style="27" customWidth="1"/>
    <col min="21" max="21" width="5.85546875" style="27" customWidth="1"/>
    <col min="22" max="22" width="0.7109375" style="27" customWidth="1"/>
    <col min="23" max="23" width="8.28515625" style="27" customWidth="1"/>
  </cols>
  <sheetData>
    <row r="1" spans="1:23" ht="30.6" customHeight="1" x14ac:dyDescent="0.25">
      <c r="A1" s="102" t="s">
        <v>79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</row>
    <row r="2" spans="1:23" ht="18" customHeight="1" x14ac:dyDescent="0.25">
      <c r="A2" s="113" t="s">
        <v>0</v>
      </c>
      <c r="B2" s="106" t="s">
        <v>46</v>
      </c>
      <c r="C2" s="106" t="s">
        <v>77</v>
      </c>
      <c r="D2" s="98"/>
      <c r="E2" s="104" t="s">
        <v>1</v>
      </c>
      <c r="F2" s="104"/>
      <c r="G2" s="104"/>
      <c r="H2" s="104"/>
      <c r="I2" s="130"/>
      <c r="J2" s="104" t="s">
        <v>2</v>
      </c>
      <c r="K2" s="104"/>
      <c r="L2" s="104"/>
      <c r="M2" s="130"/>
      <c r="N2" s="108" t="s">
        <v>3</v>
      </c>
      <c r="O2" s="108"/>
      <c r="P2" s="99"/>
      <c r="Q2" s="108" t="s">
        <v>74</v>
      </c>
      <c r="R2" s="108"/>
      <c r="S2" s="99"/>
      <c r="T2" s="108" t="s">
        <v>15</v>
      </c>
      <c r="U2" s="108"/>
      <c r="V2" s="99"/>
      <c r="W2" s="110" t="s">
        <v>16</v>
      </c>
    </row>
    <row r="3" spans="1:23" x14ac:dyDescent="0.25">
      <c r="A3" s="131"/>
      <c r="B3" s="107"/>
      <c r="C3" s="107"/>
      <c r="D3" s="80"/>
      <c r="E3" s="105" t="s">
        <v>4</v>
      </c>
      <c r="F3" s="105"/>
      <c r="G3" s="105" t="s">
        <v>77</v>
      </c>
      <c r="H3" s="105"/>
      <c r="I3" s="10"/>
      <c r="J3" s="105" t="s">
        <v>4</v>
      </c>
      <c r="K3" s="105"/>
      <c r="L3" s="28" t="s">
        <v>77</v>
      </c>
      <c r="M3" s="29"/>
      <c r="N3" s="109"/>
      <c r="O3" s="109"/>
      <c r="P3" s="30"/>
      <c r="Q3" s="109"/>
      <c r="R3" s="109"/>
      <c r="S3" s="81"/>
      <c r="T3" s="109"/>
      <c r="U3" s="109"/>
      <c r="V3" s="81"/>
      <c r="W3" s="111"/>
    </row>
    <row r="4" spans="1:23" x14ac:dyDescent="0.25">
      <c r="A4" s="131"/>
      <c r="B4" s="26" t="s">
        <v>5</v>
      </c>
      <c r="C4" s="26" t="s">
        <v>5</v>
      </c>
      <c r="D4" s="11"/>
      <c r="E4" s="26" t="s">
        <v>5</v>
      </c>
      <c r="F4" s="26" t="s">
        <v>6</v>
      </c>
      <c r="G4" s="26" t="s">
        <v>5</v>
      </c>
      <c r="H4" s="26" t="s">
        <v>6</v>
      </c>
      <c r="I4" s="11"/>
      <c r="J4" s="26" t="s">
        <v>5</v>
      </c>
      <c r="K4" s="26" t="s">
        <v>6</v>
      </c>
      <c r="L4" s="26" t="s">
        <v>6</v>
      </c>
      <c r="M4" s="11"/>
      <c r="N4" s="26" t="s">
        <v>5</v>
      </c>
      <c r="O4" s="26" t="s">
        <v>6</v>
      </c>
      <c r="P4" s="11"/>
      <c r="Q4" s="26" t="s">
        <v>5</v>
      </c>
      <c r="R4" s="26" t="s">
        <v>6</v>
      </c>
      <c r="S4" s="11"/>
      <c r="T4" s="26" t="s">
        <v>5</v>
      </c>
      <c r="U4" s="26" t="s">
        <v>6</v>
      </c>
      <c r="V4" s="11"/>
      <c r="W4" s="112"/>
    </row>
    <row r="5" spans="1:23" s="37" customFormat="1" ht="26.25" customHeight="1" x14ac:dyDescent="0.25">
      <c r="A5" s="46" t="s">
        <v>7</v>
      </c>
      <c r="B5" s="141">
        <v>34</v>
      </c>
      <c r="C5" s="141">
        <v>234229</v>
      </c>
      <c r="D5" s="47"/>
      <c r="E5" s="48">
        <v>33</v>
      </c>
      <c r="F5" s="49">
        <f>E5/B5*100</f>
        <v>97.058823529411768</v>
      </c>
      <c r="G5" s="48">
        <v>231418</v>
      </c>
      <c r="H5" s="49">
        <f>G5/C5*100</f>
        <v>98.799892412980455</v>
      </c>
      <c r="I5" s="49"/>
      <c r="J5" s="48">
        <v>24</v>
      </c>
      <c r="K5" s="49">
        <f>J5/B5*100</f>
        <v>70.588235294117652</v>
      </c>
      <c r="L5" s="50">
        <v>97.727864611128425</v>
      </c>
      <c r="M5" s="50"/>
      <c r="N5" s="48">
        <v>4800</v>
      </c>
      <c r="O5" s="49">
        <v>2.7372574960937057</v>
      </c>
      <c r="P5" s="49"/>
      <c r="Q5" s="48">
        <v>78444</v>
      </c>
      <c r="R5" s="49">
        <v>3.9587131911182794</v>
      </c>
      <c r="S5" s="49"/>
      <c r="T5" s="48">
        <v>172612</v>
      </c>
      <c r="U5" s="49">
        <v>7.3319191557070731</v>
      </c>
      <c r="V5" s="49"/>
      <c r="W5" s="51">
        <v>74.58883924327408</v>
      </c>
    </row>
    <row r="6" spans="1:23" x14ac:dyDescent="0.25">
      <c r="A6" s="12" t="s">
        <v>89</v>
      </c>
      <c r="B6" s="142">
        <v>40</v>
      </c>
      <c r="C6" s="142">
        <v>59353</v>
      </c>
      <c r="D6" s="35"/>
      <c r="E6" s="13">
        <v>37</v>
      </c>
      <c r="F6" s="14">
        <f t="shared" ref="F6:F14" si="0">E6/B6*100</f>
        <v>92.5</v>
      </c>
      <c r="G6" s="13">
        <v>58520</v>
      </c>
      <c r="H6" s="14">
        <f t="shared" ref="H6:H14" si="1">G6/C6*100</f>
        <v>98.596532609977601</v>
      </c>
      <c r="I6" s="14"/>
      <c r="J6" s="13">
        <v>27</v>
      </c>
      <c r="K6" s="14">
        <f t="shared" ref="K6:K14" si="2">J6/B6*100</f>
        <v>67.5</v>
      </c>
      <c r="L6" s="15">
        <v>84.978012905834589</v>
      </c>
      <c r="M6" s="15"/>
      <c r="N6" s="13">
        <v>3693</v>
      </c>
      <c r="O6" s="14">
        <v>2.1059774860570948</v>
      </c>
      <c r="P6" s="14"/>
      <c r="Q6" s="13">
        <v>33693</v>
      </c>
      <c r="R6" s="14">
        <v>1.7003330216249577</v>
      </c>
      <c r="S6" s="14"/>
      <c r="T6" s="13">
        <v>147847</v>
      </c>
      <c r="U6" s="49">
        <v>6.2799935775833866</v>
      </c>
      <c r="V6" s="14"/>
      <c r="W6" s="51">
        <v>252.64354066985649</v>
      </c>
    </row>
    <row r="7" spans="1:23" ht="15.75" customHeight="1" x14ac:dyDescent="0.25">
      <c r="A7" s="12" t="s">
        <v>90</v>
      </c>
      <c r="B7" s="142">
        <v>104</v>
      </c>
      <c r="C7" s="142">
        <v>47765</v>
      </c>
      <c r="D7" s="35"/>
      <c r="E7" s="13">
        <v>91</v>
      </c>
      <c r="F7" s="14">
        <f t="shared" si="0"/>
        <v>87.5</v>
      </c>
      <c r="G7" s="13">
        <v>45157</v>
      </c>
      <c r="H7" s="14">
        <f t="shared" si="1"/>
        <v>94.539935098921802</v>
      </c>
      <c r="I7" s="14"/>
      <c r="J7" s="13">
        <v>48</v>
      </c>
      <c r="K7" s="14">
        <f t="shared" si="2"/>
        <v>46.153846153846153</v>
      </c>
      <c r="L7" s="15">
        <v>71.389092431696852</v>
      </c>
      <c r="M7" s="15"/>
      <c r="N7" s="13">
        <v>6467</v>
      </c>
      <c r="O7" s="14">
        <v>3.6878842140079153</v>
      </c>
      <c r="P7" s="14"/>
      <c r="Q7" s="13">
        <v>52420</v>
      </c>
      <c r="R7" s="14">
        <v>2.6453998454747363</v>
      </c>
      <c r="S7" s="14"/>
      <c r="T7" s="13">
        <v>175971</v>
      </c>
      <c r="U7" s="49">
        <v>7.4745970485767463</v>
      </c>
      <c r="V7" s="14"/>
      <c r="W7" s="51">
        <v>389.68709170228311</v>
      </c>
    </row>
    <row r="8" spans="1:23" ht="14.25" customHeight="1" x14ac:dyDescent="0.25">
      <c r="A8" s="12" t="s">
        <v>8</v>
      </c>
      <c r="B8" s="142">
        <v>7903</v>
      </c>
      <c r="C8" s="142">
        <v>346762</v>
      </c>
      <c r="D8" s="35"/>
      <c r="E8" s="13">
        <v>3880</v>
      </c>
      <c r="F8" s="14">
        <f t="shared" si="0"/>
        <v>49.095280273313932</v>
      </c>
      <c r="G8" s="13">
        <v>264680</v>
      </c>
      <c r="H8" s="14">
        <f t="shared" si="1"/>
        <v>76.329009522381341</v>
      </c>
      <c r="I8" s="14"/>
      <c r="J8" s="13">
        <v>749</v>
      </c>
      <c r="K8" s="14">
        <f t="shared" si="2"/>
        <v>9.4774136403897256</v>
      </c>
      <c r="L8" s="15">
        <v>44.826134351514874</v>
      </c>
      <c r="M8" s="15"/>
      <c r="N8" s="13">
        <v>75148</v>
      </c>
      <c r="O8" s="14">
        <v>42.854047149260374</v>
      </c>
      <c r="P8" s="14"/>
      <c r="Q8" s="13">
        <v>473300</v>
      </c>
      <c r="R8" s="14">
        <v>23.885306121007108</v>
      </c>
      <c r="S8" s="14"/>
      <c r="T8" s="13">
        <v>369505</v>
      </c>
      <c r="U8" s="49">
        <v>15.695205360169293</v>
      </c>
      <c r="V8" s="14"/>
      <c r="W8" s="51">
        <v>139.60442798851443</v>
      </c>
    </row>
    <row r="9" spans="1:23" ht="15.75" customHeight="1" x14ac:dyDescent="0.25">
      <c r="A9" s="12" t="s">
        <v>9</v>
      </c>
      <c r="B9" s="142">
        <v>594</v>
      </c>
      <c r="C9" s="142">
        <v>15711</v>
      </c>
      <c r="D9" s="35"/>
      <c r="E9" s="13">
        <v>256</v>
      </c>
      <c r="F9" s="14">
        <f t="shared" si="0"/>
        <v>43.097643097643093</v>
      </c>
      <c r="G9" s="13">
        <v>11687</v>
      </c>
      <c r="H9" s="14">
        <f t="shared" si="1"/>
        <v>74.387371905034698</v>
      </c>
      <c r="I9" s="14"/>
      <c r="J9" s="13">
        <v>50</v>
      </c>
      <c r="K9" s="14">
        <f t="shared" si="2"/>
        <v>8.4175084175084187</v>
      </c>
      <c r="L9" s="15">
        <v>25.650817898287826</v>
      </c>
      <c r="M9" s="15"/>
      <c r="N9" s="13">
        <v>4707</v>
      </c>
      <c r="O9" s="14">
        <v>2.6842231321068897</v>
      </c>
      <c r="P9" s="14"/>
      <c r="Q9" s="13">
        <v>32452</v>
      </c>
      <c r="R9" s="14">
        <v>1.6377053755312121</v>
      </c>
      <c r="S9" s="14"/>
      <c r="T9" s="13">
        <v>19214</v>
      </c>
      <c r="U9" s="49">
        <v>0.81613963489071262</v>
      </c>
      <c r="V9" s="14"/>
      <c r="W9" s="51">
        <v>164.40489432703004</v>
      </c>
    </row>
    <row r="10" spans="1:23" x14ac:dyDescent="0.25">
      <c r="A10" s="12" t="s">
        <v>10</v>
      </c>
      <c r="B10" s="142">
        <v>191</v>
      </c>
      <c r="C10" s="142">
        <v>681690</v>
      </c>
      <c r="D10" s="35"/>
      <c r="E10" s="13">
        <v>179</v>
      </c>
      <c r="F10" s="14">
        <f t="shared" si="0"/>
        <v>93.717277486911001</v>
      </c>
      <c r="G10" s="13">
        <v>653647</v>
      </c>
      <c r="H10" s="14">
        <f t="shared" si="1"/>
        <v>95.886253282283747</v>
      </c>
      <c r="I10" s="14"/>
      <c r="J10" s="13">
        <v>169</v>
      </c>
      <c r="K10" s="14">
        <f t="shared" si="2"/>
        <v>88.481675392670155</v>
      </c>
      <c r="L10" s="15">
        <v>89.254793234461417</v>
      </c>
      <c r="M10" s="15"/>
      <c r="N10" s="13">
        <v>39420</v>
      </c>
      <c r="O10" s="14">
        <v>22.479727186669557</v>
      </c>
      <c r="P10" s="14"/>
      <c r="Q10" s="13">
        <v>795936</v>
      </c>
      <c r="R10" s="14">
        <v>40.167282934143067</v>
      </c>
      <c r="S10" s="14"/>
      <c r="T10" s="13">
        <v>888874</v>
      </c>
      <c r="U10" s="49">
        <v>37.756078995724337</v>
      </c>
      <c r="V10" s="14"/>
      <c r="W10" s="51">
        <v>135.98685529039375</v>
      </c>
    </row>
    <row r="11" spans="1:23" x14ac:dyDescent="0.25">
      <c r="A11" s="12" t="s">
        <v>11</v>
      </c>
      <c r="B11" s="142">
        <v>70</v>
      </c>
      <c r="C11" s="142">
        <v>96411</v>
      </c>
      <c r="D11" s="35"/>
      <c r="E11" s="13">
        <v>69</v>
      </c>
      <c r="F11" s="14">
        <f t="shared" si="0"/>
        <v>98.571428571428584</v>
      </c>
      <c r="G11" s="13">
        <v>96400</v>
      </c>
      <c r="H11" s="14">
        <f t="shared" si="1"/>
        <v>99.988590513530625</v>
      </c>
      <c r="I11" s="14"/>
      <c r="J11" s="13">
        <v>56</v>
      </c>
      <c r="K11" s="14">
        <f t="shared" si="2"/>
        <v>80</v>
      </c>
      <c r="L11" s="15">
        <v>87.460974370144484</v>
      </c>
      <c r="M11" s="15"/>
      <c r="N11" s="13">
        <v>6947</v>
      </c>
      <c r="O11" s="14">
        <v>3.9616099636172861</v>
      </c>
      <c r="P11" s="14"/>
      <c r="Q11" s="13">
        <v>95749</v>
      </c>
      <c r="R11" s="14">
        <v>4.8320181191217193</v>
      </c>
      <c r="S11" s="14"/>
      <c r="T11" s="13">
        <v>151424</v>
      </c>
      <c r="U11" s="49">
        <v>6.4319313039289732</v>
      </c>
      <c r="V11" s="14"/>
      <c r="W11" s="51">
        <v>157.07883817427387</v>
      </c>
    </row>
    <row r="12" spans="1:23" x14ac:dyDescent="0.25">
      <c r="A12" s="12" t="s">
        <v>12</v>
      </c>
      <c r="B12" s="142">
        <v>2973</v>
      </c>
      <c r="C12" s="142">
        <v>156262</v>
      </c>
      <c r="D12" s="35"/>
      <c r="E12" s="13">
        <v>918</v>
      </c>
      <c r="F12" s="14">
        <f t="shared" si="0"/>
        <v>30.877901109989907</v>
      </c>
      <c r="G12" s="13">
        <v>137886</v>
      </c>
      <c r="H12" s="14">
        <f t="shared" si="1"/>
        <v>88.240263147790259</v>
      </c>
      <c r="I12" s="14"/>
      <c r="J12" s="13">
        <v>368</v>
      </c>
      <c r="K12" s="14">
        <f t="shared" si="2"/>
        <v>12.37806929027918</v>
      </c>
      <c r="L12" s="15">
        <v>71.037744301237666</v>
      </c>
      <c r="M12" s="15"/>
      <c r="N12" s="13">
        <v>25045</v>
      </c>
      <c r="O12" s="14">
        <v>14.282211247847263</v>
      </c>
      <c r="P12" s="14"/>
      <c r="Q12" s="13">
        <v>309058</v>
      </c>
      <c r="R12" s="14">
        <v>15.596756685286742</v>
      </c>
      <c r="S12" s="14"/>
      <c r="T12" s="13">
        <v>330531</v>
      </c>
      <c r="U12" s="49">
        <v>14.03973403039774</v>
      </c>
      <c r="V12" s="14"/>
      <c r="W12" s="51">
        <v>239.71324137330839</v>
      </c>
    </row>
    <row r="13" spans="1:23" x14ac:dyDescent="0.25">
      <c r="A13" s="12" t="s">
        <v>13</v>
      </c>
      <c r="B13" s="142">
        <v>871</v>
      </c>
      <c r="C13" s="142">
        <v>68279</v>
      </c>
      <c r="D13" s="35"/>
      <c r="E13" s="13">
        <v>505</v>
      </c>
      <c r="F13" s="14">
        <f t="shared" si="0"/>
        <v>57.979334098737077</v>
      </c>
      <c r="G13" s="13">
        <v>54477</v>
      </c>
      <c r="H13" s="14">
        <f t="shared" si="1"/>
        <v>79.785878527805039</v>
      </c>
      <c r="I13" s="14"/>
      <c r="J13" s="13">
        <v>275</v>
      </c>
      <c r="K13" s="14">
        <f t="shared" si="2"/>
        <v>31.572904707233068</v>
      </c>
      <c r="L13" s="15">
        <v>59.211470583927706</v>
      </c>
      <c r="M13" s="15"/>
      <c r="N13" s="13">
        <v>9131</v>
      </c>
      <c r="O13" s="14">
        <v>5.2070621243399211</v>
      </c>
      <c r="P13" s="14"/>
      <c r="Q13" s="13">
        <v>110501</v>
      </c>
      <c r="R13" s="14">
        <v>5.5764847066921757</v>
      </c>
      <c r="S13" s="14"/>
      <c r="T13" s="13">
        <v>98276</v>
      </c>
      <c r="U13" s="49">
        <v>4.1744008930217387</v>
      </c>
      <c r="V13" s="14"/>
      <c r="W13" s="51">
        <v>180.39906749637461</v>
      </c>
    </row>
    <row r="14" spans="1:23" x14ac:dyDescent="0.25">
      <c r="A14" s="16" t="s">
        <v>14</v>
      </c>
      <c r="B14" s="143">
        <f>SUM(B5:B13)</f>
        <v>12780</v>
      </c>
      <c r="C14" s="143">
        <v>1706462</v>
      </c>
      <c r="D14" s="36"/>
      <c r="E14" s="17">
        <v>5968</v>
      </c>
      <c r="F14" s="18">
        <f t="shared" si="0"/>
        <v>46.69796557120501</v>
      </c>
      <c r="G14" s="17">
        <v>1553872</v>
      </c>
      <c r="H14" s="18">
        <f t="shared" si="1"/>
        <v>91.058107358968442</v>
      </c>
      <c r="I14" s="18"/>
      <c r="J14" s="17">
        <v>1766</v>
      </c>
      <c r="K14" s="18">
        <f t="shared" si="2"/>
        <v>13.818466353677621</v>
      </c>
      <c r="L14" s="39">
        <v>77.183670072934532</v>
      </c>
      <c r="M14" s="132"/>
      <c r="N14" s="17">
        <v>175358</v>
      </c>
      <c r="O14" s="18">
        <v>100</v>
      </c>
      <c r="P14" s="18"/>
      <c r="Q14" s="17">
        <v>1981553</v>
      </c>
      <c r="R14" s="18">
        <v>100</v>
      </c>
      <c r="S14" s="18"/>
      <c r="T14" s="17">
        <v>2354254</v>
      </c>
      <c r="U14" s="18">
        <v>100</v>
      </c>
      <c r="V14" s="18"/>
      <c r="W14" s="53">
        <v>151.50887589196535</v>
      </c>
    </row>
    <row r="15" spans="1:23" s="9" customFormat="1" ht="9" x14ac:dyDescent="0.15">
      <c r="A15" s="33" t="s">
        <v>72</v>
      </c>
      <c r="B15" s="33"/>
      <c r="C15" s="33"/>
      <c r="D15" s="33"/>
      <c r="E15" s="13"/>
      <c r="F15" s="33"/>
      <c r="G15" s="33"/>
      <c r="H15" s="33"/>
      <c r="I15" s="33"/>
      <c r="J15" s="14"/>
      <c r="K15" s="33"/>
      <c r="L15" s="33"/>
      <c r="M15" s="33"/>
      <c r="N15" s="33"/>
      <c r="O15" s="34"/>
      <c r="P15" s="33"/>
      <c r="Q15" s="34"/>
      <c r="R15" s="34"/>
      <c r="S15" s="33"/>
      <c r="T15" s="34"/>
      <c r="U15" s="34"/>
      <c r="V15" s="34"/>
      <c r="W15" s="34"/>
    </row>
    <row r="16" spans="1:23" ht="12.75" customHeight="1" x14ac:dyDescent="0.25">
      <c r="A16" s="33" t="s">
        <v>78</v>
      </c>
      <c r="E16" s="32"/>
    </row>
    <row r="17" spans="1:23" ht="28.5" customHeight="1" x14ac:dyDescent="0.25">
      <c r="A17" s="133" t="s">
        <v>91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</row>
  </sheetData>
  <mergeCells count="14">
    <mergeCell ref="A17:W17"/>
    <mergeCell ref="A1:W1"/>
    <mergeCell ref="J2:L2"/>
    <mergeCell ref="E2:H2"/>
    <mergeCell ref="E3:F3"/>
    <mergeCell ref="G3:H3"/>
    <mergeCell ref="B2:B3"/>
    <mergeCell ref="C2:C3"/>
    <mergeCell ref="N2:O3"/>
    <mergeCell ref="Q2:R3"/>
    <mergeCell ref="W2:W4"/>
    <mergeCell ref="T2:U3"/>
    <mergeCell ref="A2:A4"/>
    <mergeCell ref="J3:K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5"/>
  <sheetViews>
    <sheetView workbookViewId="0"/>
  </sheetViews>
  <sheetFormatPr defaultRowHeight="15" x14ac:dyDescent="0.25"/>
  <cols>
    <col min="1" max="1" width="24.5703125" style="1" customWidth="1"/>
    <col min="2" max="2" width="11.5703125" style="1" bestFit="1" customWidth="1"/>
    <col min="3" max="3" width="10.7109375" style="1" customWidth="1"/>
    <col min="4" max="4" width="1" style="1" customWidth="1"/>
    <col min="5" max="5" width="11.5703125" style="1" customWidth="1"/>
    <col min="6" max="6" width="10.7109375" style="1" customWidth="1"/>
    <col min="7" max="7" width="1" style="1" customWidth="1"/>
    <col min="8" max="8" width="11" style="1" customWidth="1"/>
    <col min="9" max="9" width="8.5703125" style="1" customWidth="1"/>
    <col min="10" max="10" width="1.140625" style="1" customWidth="1"/>
    <col min="11" max="11" width="11.5703125" style="1" bestFit="1" customWidth="1"/>
    <col min="12" max="12" width="12.85546875" style="1" customWidth="1"/>
    <col min="13" max="13" width="0.85546875" style="1" customWidth="1"/>
    <col min="14" max="14" width="11.5703125" style="1" bestFit="1" customWidth="1"/>
    <col min="15" max="15" width="11.7109375" style="1" customWidth="1"/>
    <col min="16" max="16" width="0.7109375" style="1" customWidth="1"/>
    <col min="17" max="17" width="11.5703125" style="1" customWidth="1"/>
    <col min="18" max="18" width="10.7109375" style="1" customWidth="1"/>
    <col min="19" max="19" width="1.140625" style="1" customWidth="1"/>
    <col min="20" max="20" width="11.5703125" style="1" bestFit="1" customWidth="1"/>
    <col min="21" max="21" width="8.42578125" style="1" customWidth="1"/>
    <col min="22" max="22" width="1" style="1" customWidth="1"/>
    <col min="23" max="23" width="11.5703125" style="1" bestFit="1" customWidth="1"/>
    <col min="24" max="24" width="10.7109375" style="1" customWidth="1"/>
    <col min="25" max="25" width="0.85546875" style="1" customWidth="1"/>
    <col min="26" max="26" width="11.5703125" style="1" bestFit="1" customWidth="1"/>
    <col min="27" max="27" width="10.7109375" style="1" customWidth="1"/>
    <col min="28" max="28" width="10.7109375" style="4" customWidth="1"/>
    <col min="29" max="29" width="0.85546875" style="4" customWidth="1"/>
    <col min="30" max="32" width="10.7109375" style="4" customWidth="1"/>
    <col min="33" max="33" width="0.85546875" style="4" customWidth="1"/>
    <col min="34" max="36" width="10.7109375" style="4" customWidth="1"/>
    <col min="37" max="50" width="9.140625" style="4"/>
    <col min="51" max="16384" width="9.140625" style="1"/>
  </cols>
  <sheetData>
    <row r="1" spans="1:50" x14ac:dyDescent="0.25">
      <c r="A1" s="21" t="s">
        <v>88</v>
      </c>
    </row>
    <row r="2" spans="1:50" x14ac:dyDescent="0.25">
      <c r="A2" s="113" t="s">
        <v>73</v>
      </c>
      <c r="B2" s="127" t="s">
        <v>92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89"/>
      <c r="AC2" s="89"/>
      <c r="AD2" s="89"/>
      <c r="AE2" s="89"/>
      <c r="AF2" s="89"/>
      <c r="AG2" s="89"/>
      <c r="AH2" s="89"/>
      <c r="AI2" s="89"/>
      <c r="AJ2" s="89"/>
    </row>
    <row r="3" spans="1:50" x14ac:dyDescent="0.25">
      <c r="A3" s="114"/>
      <c r="B3" s="128" t="s">
        <v>47</v>
      </c>
      <c r="C3" s="128"/>
      <c r="D3" s="57"/>
      <c r="E3" s="128" t="s">
        <v>48</v>
      </c>
      <c r="F3" s="128"/>
      <c r="G3" s="57"/>
      <c r="H3" s="128" t="s">
        <v>49</v>
      </c>
      <c r="I3" s="128"/>
      <c r="J3" s="57"/>
      <c r="K3" s="128" t="s">
        <v>50</v>
      </c>
      <c r="L3" s="128"/>
      <c r="M3" s="57"/>
      <c r="N3" s="128" t="s">
        <v>51</v>
      </c>
      <c r="O3" s="128"/>
      <c r="P3" s="57"/>
      <c r="Q3" s="128" t="s">
        <v>52</v>
      </c>
      <c r="R3" s="128"/>
      <c r="S3" s="57"/>
      <c r="T3" s="128" t="s">
        <v>53</v>
      </c>
      <c r="U3" s="128"/>
      <c r="V3" s="57"/>
      <c r="W3" s="128" t="s">
        <v>76</v>
      </c>
      <c r="X3" s="128"/>
      <c r="Y3" s="57"/>
      <c r="Z3" s="128" t="s">
        <v>66</v>
      </c>
      <c r="AA3" s="128"/>
      <c r="AB3" s="89"/>
      <c r="AC3" s="89"/>
      <c r="AD3" s="89"/>
      <c r="AE3" s="89"/>
      <c r="AF3" s="89"/>
      <c r="AG3" s="89"/>
      <c r="AH3" s="89"/>
      <c r="AI3" s="89"/>
      <c r="AJ3" s="89"/>
    </row>
    <row r="4" spans="1:50" x14ac:dyDescent="0.25">
      <c r="A4" s="115"/>
      <c r="B4" s="136" t="s">
        <v>54</v>
      </c>
      <c r="C4" s="136" t="s">
        <v>15</v>
      </c>
      <c r="D4" s="137"/>
      <c r="E4" s="136" t="s">
        <v>54</v>
      </c>
      <c r="F4" s="136" t="s">
        <v>15</v>
      </c>
      <c r="G4" s="137"/>
      <c r="H4" s="136" t="s">
        <v>54</v>
      </c>
      <c r="I4" s="136" t="s">
        <v>15</v>
      </c>
      <c r="J4" s="137"/>
      <c r="K4" s="136" t="s">
        <v>54</v>
      </c>
      <c r="L4" s="136" t="s">
        <v>15</v>
      </c>
      <c r="M4" s="137"/>
      <c r="N4" s="136" t="s">
        <v>54</v>
      </c>
      <c r="O4" s="136" t="s">
        <v>15</v>
      </c>
      <c r="P4" s="137"/>
      <c r="Q4" s="136" t="s">
        <v>54</v>
      </c>
      <c r="R4" s="136" t="s">
        <v>15</v>
      </c>
      <c r="S4" s="137"/>
      <c r="T4" s="136" t="s">
        <v>54</v>
      </c>
      <c r="U4" s="136" t="s">
        <v>15</v>
      </c>
      <c r="V4" s="137"/>
      <c r="W4" s="136" t="s">
        <v>54</v>
      </c>
      <c r="X4" s="136" t="s">
        <v>15</v>
      </c>
      <c r="Y4" s="137"/>
      <c r="Z4" s="136" t="s">
        <v>54</v>
      </c>
      <c r="AA4" s="136" t="s">
        <v>15</v>
      </c>
      <c r="AB4" s="89"/>
      <c r="AC4" s="89"/>
      <c r="AD4" s="89"/>
      <c r="AE4" s="89"/>
      <c r="AF4" s="89"/>
      <c r="AG4" s="89"/>
      <c r="AH4" s="89"/>
      <c r="AI4" s="89"/>
      <c r="AJ4" s="89"/>
    </row>
    <row r="5" spans="1:50" s="65" customFormat="1" ht="14.25" x14ac:dyDescent="0.2">
      <c r="A5" s="72" t="s">
        <v>17</v>
      </c>
      <c r="B5" s="97">
        <v>25.664481740257873</v>
      </c>
      <c r="C5" s="97">
        <v>16.27404779507582</v>
      </c>
      <c r="D5" s="97"/>
      <c r="E5" s="97">
        <v>19.080890297486132</v>
      </c>
      <c r="F5" s="97">
        <v>65.345644669726781</v>
      </c>
      <c r="G5" s="97"/>
      <c r="H5" s="97">
        <v>3.9832889144997474</v>
      </c>
      <c r="I5" s="97">
        <v>1.5387397545888273</v>
      </c>
      <c r="J5" s="97"/>
      <c r="K5" s="97">
        <v>45.508895771807246</v>
      </c>
      <c r="L5" s="97">
        <v>14.027370738946127</v>
      </c>
      <c r="M5" s="97"/>
      <c r="N5" s="97">
        <v>7.9233595044298777E-2</v>
      </c>
      <c r="O5" s="97">
        <v>1.2765210546191447E-2</v>
      </c>
      <c r="P5" s="97"/>
      <c r="Q5" s="97">
        <v>2.0744795793416411</v>
      </c>
      <c r="R5" s="97">
        <v>0.28136651578896976</v>
      </c>
      <c r="S5" s="97"/>
      <c r="T5" s="97">
        <v>0.59785348987970899</v>
      </c>
      <c r="U5" s="97">
        <v>0.276579561834148</v>
      </c>
      <c r="V5" s="97"/>
      <c r="W5" s="97">
        <v>3.0108766116833539</v>
      </c>
      <c r="X5" s="97">
        <v>2.2434857534931467</v>
      </c>
      <c r="Y5" s="97"/>
      <c r="Z5" s="97">
        <v>100</v>
      </c>
      <c r="AA5" s="97">
        <v>100</v>
      </c>
      <c r="AB5" s="58"/>
      <c r="AC5" s="58"/>
      <c r="AD5" s="58"/>
      <c r="AE5" s="58"/>
      <c r="AF5" s="58"/>
      <c r="AG5" s="58"/>
      <c r="AH5" s="58"/>
      <c r="AI5" s="58"/>
      <c r="AJ5" s="58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</row>
    <row r="6" spans="1:50" s="65" customFormat="1" ht="14.25" x14ac:dyDescent="0.2">
      <c r="A6" s="73" t="s">
        <v>18</v>
      </c>
      <c r="B6" s="97">
        <v>12.318840579710146</v>
      </c>
      <c r="C6" s="97">
        <v>12.106949729621471</v>
      </c>
      <c r="D6" s="97"/>
      <c r="E6" s="97">
        <v>17.793880837359101</v>
      </c>
      <c r="F6" s="97">
        <v>48.247546565191271</v>
      </c>
      <c r="G6" s="97"/>
      <c r="H6" s="97">
        <v>5.0724637681159424</v>
      </c>
      <c r="I6" s="97">
        <v>11.616262767875025</v>
      </c>
      <c r="J6" s="97"/>
      <c r="K6" s="97">
        <v>63.123993558776171</v>
      </c>
      <c r="L6" s="97">
        <v>27.708792309232926</v>
      </c>
      <c r="M6" s="97"/>
      <c r="N6" s="97">
        <v>0.40257648953301123</v>
      </c>
      <c r="O6" s="97">
        <v>8.0112157019827768E-2</v>
      </c>
      <c r="P6" s="97"/>
      <c r="Q6" s="97">
        <v>0.80515297906602246</v>
      </c>
      <c r="R6" s="97">
        <v>0.13018225515722012</v>
      </c>
      <c r="S6" s="97"/>
      <c r="T6" s="97">
        <v>0.322061191626409</v>
      </c>
      <c r="U6" s="97">
        <v>3.0042058882435409E-2</v>
      </c>
      <c r="V6" s="97"/>
      <c r="W6" s="97">
        <v>0.1610305958132045</v>
      </c>
      <c r="X6" s="97">
        <v>8.0112157019827768E-2</v>
      </c>
      <c r="Y6" s="97"/>
      <c r="Z6" s="97">
        <v>100</v>
      </c>
      <c r="AA6" s="97">
        <v>100</v>
      </c>
      <c r="AB6" s="58"/>
      <c r="AC6" s="58"/>
      <c r="AD6" s="58"/>
      <c r="AE6" s="58"/>
      <c r="AF6" s="58"/>
      <c r="AG6" s="58"/>
      <c r="AH6" s="58"/>
      <c r="AI6" s="58"/>
      <c r="AJ6" s="58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</row>
    <row r="7" spans="1:50" s="65" customFormat="1" ht="14.25" x14ac:dyDescent="0.2">
      <c r="A7" s="66" t="s">
        <v>19</v>
      </c>
      <c r="B7" s="97">
        <v>30.93607305936073</v>
      </c>
      <c r="C7" s="97">
        <v>19.412868727646163</v>
      </c>
      <c r="D7" s="97"/>
      <c r="E7" s="97">
        <v>30.296803652968034</v>
      </c>
      <c r="F7" s="97">
        <v>53.142816671978466</v>
      </c>
      <c r="G7" s="97"/>
      <c r="H7" s="97">
        <v>0.57077625570776247</v>
      </c>
      <c r="I7" s="97">
        <v>1.2518148659655086</v>
      </c>
      <c r="J7" s="97"/>
      <c r="K7" s="97">
        <v>36.803652968036531</v>
      </c>
      <c r="L7" s="97">
        <v>25.445306136902861</v>
      </c>
      <c r="M7" s="97"/>
      <c r="N7" s="97">
        <v>0.13698630136986301</v>
      </c>
      <c r="O7" s="97">
        <v>5.3118028258791038E-3</v>
      </c>
      <c r="P7" s="97"/>
      <c r="Q7" s="97">
        <v>0.43378995433789957</v>
      </c>
      <c r="R7" s="97">
        <v>0.18414249796380891</v>
      </c>
      <c r="S7" s="97"/>
      <c r="T7" s="97">
        <v>9.1324200913242004E-2</v>
      </c>
      <c r="U7" s="97">
        <v>3.7182619781153725E-2</v>
      </c>
      <c r="V7" s="97"/>
      <c r="W7" s="97">
        <v>0.73059360730593603</v>
      </c>
      <c r="X7" s="97">
        <v>0.52055667693615215</v>
      </c>
      <c r="Y7" s="97"/>
      <c r="Z7" s="97">
        <v>100</v>
      </c>
      <c r="AA7" s="97">
        <v>100</v>
      </c>
      <c r="AB7" s="58"/>
      <c r="AC7" s="58"/>
      <c r="AD7" s="58"/>
      <c r="AE7" s="58"/>
      <c r="AF7" s="58"/>
      <c r="AG7" s="58"/>
      <c r="AH7" s="58"/>
      <c r="AI7" s="58"/>
      <c r="AJ7" s="58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</row>
    <row r="8" spans="1:50" s="65" customFormat="1" ht="14.25" x14ac:dyDescent="0.2">
      <c r="A8" s="66" t="s">
        <v>20</v>
      </c>
      <c r="B8" s="97">
        <v>15.957063847890826</v>
      </c>
      <c r="C8" s="97">
        <v>15.587241624395135</v>
      </c>
      <c r="D8" s="97"/>
      <c r="E8" s="97">
        <v>18.863108289426318</v>
      </c>
      <c r="F8" s="97">
        <v>54.825039675198859</v>
      </c>
      <c r="G8" s="97"/>
      <c r="H8" s="97">
        <v>6.7447720653205483</v>
      </c>
      <c r="I8" s="97">
        <v>5.5345685382975196</v>
      </c>
      <c r="J8" s="97"/>
      <c r="K8" s="97">
        <v>52.50188172922735</v>
      </c>
      <c r="L8" s="97">
        <v>19.139997468576269</v>
      </c>
      <c r="M8" s="97"/>
      <c r="N8" s="97">
        <v>0.35671041005334292</v>
      </c>
      <c r="O8" s="97">
        <v>0.12900524783611952</v>
      </c>
      <c r="P8" s="97"/>
      <c r="Q8" s="97">
        <v>0.93922832738815976</v>
      </c>
      <c r="R8" s="97">
        <v>1.3574759758151671</v>
      </c>
      <c r="S8" s="97"/>
      <c r="T8" s="97">
        <v>0.41888928886998067</v>
      </c>
      <c r="U8" s="97">
        <v>0.46904360864189121</v>
      </c>
      <c r="V8" s="97"/>
      <c r="W8" s="97">
        <v>4.2183460418234775</v>
      </c>
      <c r="X8" s="97">
        <v>2.9576278612390343</v>
      </c>
      <c r="Y8" s="97"/>
      <c r="Z8" s="97">
        <v>100</v>
      </c>
      <c r="AA8" s="97">
        <v>100</v>
      </c>
      <c r="AB8" s="58"/>
      <c r="AC8" s="58"/>
      <c r="AD8" s="58"/>
      <c r="AE8" s="58"/>
      <c r="AF8" s="58"/>
      <c r="AG8" s="58"/>
      <c r="AH8" s="58"/>
      <c r="AI8" s="58"/>
      <c r="AJ8" s="58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</row>
    <row r="9" spans="1:50" s="65" customFormat="1" ht="14.25" x14ac:dyDescent="0.2">
      <c r="A9" s="66" t="s">
        <v>21</v>
      </c>
      <c r="B9" s="97">
        <v>28.325791855203619</v>
      </c>
      <c r="C9" s="97">
        <v>21.746582520202136</v>
      </c>
      <c r="D9" s="97"/>
      <c r="E9" s="97">
        <v>20.911010558069382</v>
      </c>
      <c r="F9" s="97">
        <v>44.524347360331618</v>
      </c>
      <c r="G9" s="97"/>
      <c r="H9" s="97">
        <v>1.7435897435897436</v>
      </c>
      <c r="I9" s="97">
        <v>0.99252462681353482</v>
      </c>
      <c r="J9" s="97"/>
      <c r="K9" s="97">
        <v>45.248868778280546</v>
      </c>
      <c r="L9" s="97">
        <v>30.396590670920563</v>
      </c>
      <c r="M9" s="97"/>
      <c r="N9" s="97">
        <v>0.25339366515837103</v>
      </c>
      <c r="O9" s="97">
        <v>4.471251251717473E-2</v>
      </c>
      <c r="P9" s="97"/>
      <c r="Q9" s="97">
        <v>1.2307692307692308</v>
      </c>
      <c r="R9" s="97">
        <v>0.25290514892526955</v>
      </c>
      <c r="S9" s="97"/>
      <c r="T9" s="97">
        <v>0.21719457013574661</v>
      </c>
      <c r="U9" s="97">
        <v>1.2137584127058056</v>
      </c>
      <c r="V9" s="97"/>
      <c r="W9" s="97">
        <v>2.0693815987933637</v>
      </c>
      <c r="X9" s="97">
        <v>0.82857874758389427</v>
      </c>
      <c r="Y9" s="97"/>
      <c r="Z9" s="97">
        <v>100</v>
      </c>
      <c r="AA9" s="97">
        <v>100</v>
      </c>
      <c r="AB9" s="58"/>
      <c r="AC9" s="58"/>
      <c r="AD9" s="58"/>
      <c r="AE9" s="58"/>
      <c r="AF9" s="58"/>
      <c r="AG9" s="58"/>
      <c r="AH9" s="58"/>
      <c r="AI9" s="58"/>
      <c r="AJ9" s="58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</row>
    <row r="10" spans="1:50" s="65" customFormat="1" ht="14.25" x14ac:dyDescent="0.2">
      <c r="A10" s="74" t="s">
        <v>22</v>
      </c>
      <c r="B10" s="97">
        <v>34.228385954558867</v>
      </c>
      <c r="C10" s="97">
        <v>25.952947319563702</v>
      </c>
      <c r="D10" s="97"/>
      <c r="E10" s="97">
        <v>17.571555030982591</v>
      </c>
      <c r="F10" s="97">
        <v>57.382803434671615</v>
      </c>
      <c r="G10" s="97"/>
      <c r="H10" s="97">
        <v>1.9917379758040719</v>
      </c>
      <c r="I10" s="97">
        <v>1.1226502668832676</v>
      </c>
      <c r="J10" s="97"/>
      <c r="K10" s="97">
        <v>43.183830038359403</v>
      </c>
      <c r="L10" s="97">
        <v>14.797516825249476</v>
      </c>
      <c r="M10" s="97"/>
      <c r="N10" s="97">
        <v>0.39834759516081442</v>
      </c>
      <c r="O10" s="97">
        <v>9.572986771872824E-2</v>
      </c>
      <c r="P10" s="97"/>
      <c r="Q10" s="97">
        <v>1.209796400118029</v>
      </c>
      <c r="R10" s="97">
        <v>0.28573915061499189</v>
      </c>
      <c r="S10" s="97"/>
      <c r="T10" s="97">
        <v>1.4753614635585718E-2</v>
      </c>
      <c r="U10" s="97">
        <v>1.4504525411928523E-3</v>
      </c>
      <c r="V10" s="97"/>
      <c r="W10" s="97">
        <v>1.4015933903806432</v>
      </c>
      <c r="X10" s="97">
        <v>0.36116268275702018</v>
      </c>
      <c r="Y10" s="97"/>
      <c r="Z10" s="97">
        <v>100</v>
      </c>
      <c r="AA10" s="97">
        <v>100</v>
      </c>
      <c r="AB10" s="58"/>
      <c r="AC10" s="58"/>
      <c r="AD10" s="58"/>
      <c r="AE10" s="58"/>
      <c r="AF10" s="58"/>
      <c r="AG10" s="58"/>
      <c r="AH10" s="58"/>
      <c r="AI10" s="58"/>
      <c r="AJ10" s="58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</row>
    <row r="11" spans="1:50" s="65" customFormat="1" ht="14.25" x14ac:dyDescent="0.2">
      <c r="A11" s="74" t="s">
        <v>23</v>
      </c>
      <c r="B11" s="97">
        <v>24.242114933142801</v>
      </c>
      <c r="C11" s="97">
        <v>19.756999471737981</v>
      </c>
      <c r="D11" s="97"/>
      <c r="E11" s="97">
        <v>23.221394304378894</v>
      </c>
      <c r="F11" s="97">
        <v>38.44238170704098</v>
      </c>
      <c r="G11" s="97"/>
      <c r="H11" s="97">
        <v>1.5719097682964174</v>
      </c>
      <c r="I11" s="97">
        <v>0.93097604983500382</v>
      </c>
      <c r="J11" s="97"/>
      <c r="K11" s="97">
        <v>46.67755435337348</v>
      </c>
      <c r="L11" s="97">
        <v>37.774850611617651</v>
      </c>
      <c r="M11" s="97"/>
      <c r="N11" s="97">
        <v>0.15310809431458608</v>
      </c>
      <c r="O11" s="97">
        <v>2.0581637063412022E-2</v>
      </c>
      <c r="P11" s="97"/>
      <c r="Q11" s="97">
        <v>1.245279167091967</v>
      </c>
      <c r="R11" s="97">
        <v>0.23737488079801869</v>
      </c>
      <c r="S11" s="97"/>
      <c r="T11" s="97">
        <v>0.35725222006736757</v>
      </c>
      <c r="U11" s="97">
        <v>1.787172151672944</v>
      </c>
      <c r="V11" s="97"/>
      <c r="W11" s="97">
        <v>2.5313871593344901</v>
      </c>
      <c r="X11" s="97">
        <v>1.0496634902340132</v>
      </c>
      <c r="Y11" s="97"/>
      <c r="Z11" s="97">
        <v>100</v>
      </c>
      <c r="AA11" s="97">
        <v>100</v>
      </c>
      <c r="AB11" s="58"/>
      <c r="AC11" s="58"/>
      <c r="AD11" s="58"/>
      <c r="AE11" s="58"/>
      <c r="AF11" s="58"/>
      <c r="AG11" s="58"/>
      <c r="AH11" s="58"/>
      <c r="AI11" s="58"/>
      <c r="AJ11" s="58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</row>
    <row r="12" spans="1:50" s="65" customFormat="1" ht="14.25" x14ac:dyDescent="0.2">
      <c r="A12" s="66" t="s">
        <v>24</v>
      </c>
      <c r="B12" s="97">
        <v>22.343063470657327</v>
      </c>
      <c r="C12" s="97">
        <v>28.270339137292964</v>
      </c>
      <c r="D12" s="97"/>
      <c r="E12" s="97">
        <v>20.176621568712751</v>
      </c>
      <c r="F12" s="97">
        <v>29.113632227143114</v>
      </c>
      <c r="G12" s="97"/>
      <c r="H12" s="97">
        <v>3.819550180536825</v>
      </c>
      <c r="I12" s="97">
        <v>6.6189407268094396</v>
      </c>
      <c r="J12" s="97"/>
      <c r="K12" s="97">
        <v>45.682342193413668</v>
      </c>
      <c r="L12" s="97">
        <v>24.004125462597827</v>
      </c>
      <c r="M12" s="97"/>
      <c r="N12" s="97">
        <v>0.17401139774655242</v>
      </c>
      <c r="O12" s="97">
        <v>2.3054055693745072E-2</v>
      </c>
      <c r="P12" s="97"/>
      <c r="Q12" s="97">
        <v>3.6629399225649277</v>
      </c>
      <c r="R12" s="97">
        <v>1.4524055087059393</v>
      </c>
      <c r="S12" s="97"/>
      <c r="T12" s="97">
        <v>0.99186496715534866</v>
      </c>
      <c r="U12" s="97">
        <v>4.6023175392828977</v>
      </c>
      <c r="V12" s="97"/>
      <c r="W12" s="97">
        <v>3.1496062992125982</v>
      </c>
      <c r="X12" s="97">
        <v>5.9151853424740644</v>
      </c>
      <c r="Y12" s="97"/>
      <c r="Z12" s="97">
        <v>100</v>
      </c>
      <c r="AA12" s="97">
        <v>100</v>
      </c>
      <c r="AB12" s="58"/>
      <c r="AC12" s="58"/>
      <c r="AD12" s="58"/>
      <c r="AE12" s="58"/>
      <c r="AF12" s="58"/>
      <c r="AG12" s="58"/>
      <c r="AH12" s="58"/>
      <c r="AI12" s="58"/>
      <c r="AJ12" s="58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</row>
    <row r="13" spans="1:50" s="65" customFormat="1" ht="14.25" x14ac:dyDescent="0.2">
      <c r="A13" s="66" t="s">
        <v>25</v>
      </c>
      <c r="B13" s="97">
        <v>17.973655053551642</v>
      </c>
      <c r="C13" s="97">
        <v>21.059301287405315</v>
      </c>
      <c r="D13" s="97"/>
      <c r="E13" s="97">
        <v>26.935861135048629</v>
      </c>
      <c r="F13" s="97">
        <v>33.629503758532294</v>
      </c>
      <c r="G13" s="97"/>
      <c r="H13" s="97">
        <v>6.6108580573679676</v>
      </c>
      <c r="I13" s="97">
        <v>19.607730192102764</v>
      </c>
      <c r="J13" s="97"/>
      <c r="K13" s="97">
        <v>45.118798473470392</v>
      </c>
      <c r="L13" s="97">
        <v>22.437429797528875</v>
      </c>
      <c r="M13" s="97"/>
      <c r="N13" s="97">
        <v>1.2310722639418936E-2</v>
      </c>
      <c r="O13" s="97">
        <v>1.4400506897842803E-3</v>
      </c>
      <c r="P13" s="97"/>
      <c r="Q13" s="97">
        <v>0.52936107349501416</v>
      </c>
      <c r="R13" s="97">
        <v>0.14688517035799659</v>
      </c>
      <c r="S13" s="97"/>
      <c r="T13" s="97">
        <v>0.6155361319709467</v>
      </c>
      <c r="U13" s="97">
        <v>1.2312433397655598</v>
      </c>
      <c r="V13" s="97"/>
      <c r="W13" s="97">
        <v>2.2036193524559891</v>
      </c>
      <c r="X13" s="97">
        <v>1.8864664036174075</v>
      </c>
      <c r="Y13" s="97"/>
      <c r="Z13" s="97">
        <v>100</v>
      </c>
      <c r="AA13" s="97">
        <v>100</v>
      </c>
      <c r="AB13" s="58"/>
      <c r="AC13" s="58"/>
      <c r="AD13" s="58"/>
      <c r="AE13" s="58"/>
      <c r="AF13" s="58"/>
      <c r="AG13" s="58"/>
      <c r="AH13" s="58"/>
      <c r="AI13" s="58"/>
      <c r="AJ13" s="58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</row>
    <row r="14" spans="1:50" s="65" customFormat="1" ht="14.25" x14ac:dyDescent="0.2">
      <c r="A14" s="66" t="s">
        <v>26</v>
      </c>
      <c r="B14" s="97">
        <v>24.458189015338942</v>
      </c>
      <c r="C14" s="97">
        <v>20.027568037373026</v>
      </c>
      <c r="D14" s="97"/>
      <c r="E14" s="97">
        <v>17.956457199406234</v>
      </c>
      <c r="F14" s="97">
        <v>40.459150415557609</v>
      </c>
      <c r="G14" s="97"/>
      <c r="H14" s="97">
        <v>18.451261751608115</v>
      </c>
      <c r="I14" s="97">
        <v>11.233296213808464</v>
      </c>
      <c r="J14" s="97"/>
      <c r="K14" s="97">
        <v>33.908955962394856</v>
      </c>
      <c r="L14" s="97">
        <v>23.377831495464175</v>
      </c>
      <c r="M14" s="97"/>
      <c r="N14" s="97">
        <v>0.2721425037110341</v>
      </c>
      <c r="O14" s="97">
        <v>5.2284208810907701E-2</v>
      </c>
      <c r="P14" s="97"/>
      <c r="Q14" s="97">
        <v>0.57892132607619995</v>
      </c>
      <c r="R14" s="97">
        <v>0.45833559671899615</v>
      </c>
      <c r="S14" s="97"/>
      <c r="T14" s="97">
        <v>0.98960910440376049</v>
      </c>
      <c r="U14" s="97">
        <v>0.72960236840675752</v>
      </c>
      <c r="V14" s="97"/>
      <c r="W14" s="97">
        <v>3.3844631370608607</v>
      </c>
      <c r="X14" s="97">
        <v>3.6619316638600683</v>
      </c>
      <c r="Y14" s="97"/>
      <c r="Z14" s="97">
        <v>100</v>
      </c>
      <c r="AA14" s="97">
        <v>100</v>
      </c>
      <c r="AB14" s="58"/>
      <c r="AC14" s="58"/>
      <c r="AD14" s="58"/>
      <c r="AE14" s="58"/>
      <c r="AF14" s="58"/>
      <c r="AG14" s="58"/>
      <c r="AH14" s="58"/>
      <c r="AI14" s="58"/>
      <c r="AJ14" s="58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</row>
    <row r="15" spans="1:50" s="65" customFormat="1" ht="14.25" x14ac:dyDescent="0.2">
      <c r="A15" s="66" t="s">
        <v>27</v>
      </c>
      <c r="B15" s="97">
        <v>22.957489206243771</v>
      </c>
      <c r="C15" s="97">
        <v>24.351648002289004</v>
      </c>
      <c r="D15" s="97"/>
      <c r="E15" s="97">
        <v>14.770840252407838</v>
      </c>
      <c r="F15" s="97">
        <v>30.427836813199917</v>
      </c>
      <c r="G15" s="97"/>
      <c r="H15" s="97">
        <v>16.456326801727002</v>
      </c>
      <c r="I15" s="97">
        <v>17.347141528703933</v>
      </c>
      <c r="J15" s="97"/>
      <c r="K15" s="97">
        <v>42.128860843573563</v>
      </c>
      <c r="L15" s="97">
        <v>23.112566464524438</v>
      </c>
      <c r="M15" s="97"/>
      <c r="N15" s="97">
        <v>0.2158751245433411</v>
      </c>
      <c r="O15" s="97">
        <v>8.7427177135408797E-3</v>
      </c>
      <c r="P15" s="97"/>
      <c r="Q15" s="97">
        <v>0.58120225838591832</v>
      </c>
      <c r="R15" s="97">
        <v>1.3408149802494058</v>
      </c>
      <c r="S15" s="97"/>
      <c r="T15" s="97">
        <v>0.1826635669212886</v>
      </c>
      <c r="U15" s="97">
        <v>0.11445012279544424</v>
      </c>
      <c r="V15" s="97"/>
      <c r="W15" s="97">
        <v>2.7067419461972766</v>
      </c>
      <c r="X15" s="97">
        <v>3.2967993705243246</v>
      </c>
      <c r="Y15" s="97"/>
      <c r="Z15" s="97">
        <v>100</v>
      </c>
      <c r="AA15" s="97">
        <v>100</v>
      </c>
      <c r="AB15" s="58"/>
      <c r="AC15" s="58"/>
      <c r="AD15" s="58"/>
      <c r="AE15" s="58"/>
      <c r="AF15" s="58"/>
      <c r="AG15" s="58"/>
      <c r="AH15" s="58"/>
      <c r="AI15" s="58"/>
      <c r="AJ15" s="58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</row>
    <row r="16" spans="1:50" s="65" customFormat="1" ht="14.25" x14ac:dyDescent="0.2">
      <c r="A16" s="66" t="s">
        <v>28</v>
      </c>
      <c r="B16" s="97">
        <v>10.046283691805064</v>
      </c>
      <c r="C16" s="97">
        <v>14.103515179182835</v>
      </c>
      <c r="D16" s="97"/>
      <c r="E16" s="97">
        <v>24.993193574734548</v>
      </c>
      <c r="F16" s="97">
        <v>45.352088564254736</v>
      </c>
      <c r="G16" s="97"/>
      <c r="H16" s="97">
        <v>3.7299210454669205</v>
      </c>
      <c r="I16" s="97">
        <v>4.5423419310659661</v>
      </c>
      <c r="J16" s="97"/>
      <c r="K16" s="97">
        <v>57.555132044650151</v>
      </c>
      <c r="L16" s="97">
        <v>30.209997717416115</v>
      </c>
      <c r="M16" s="97"/>
      <c r="N16" s="97">
        <v>0.3267084127416281</v>
      </c>
      <c r="O16" s="97">
        <v>1.1412919424788861E-2</v>
      </c>
      <c r="P16" s="97"/>
      <c r="Q16" s="97">
        <v>0.3267084127416281</v>
      </c>
      <c r="R16" s="97">
        <v>1.4351746176671993</v>
      </c>
      <c r="S16" s="97"/>
      <c r="T16" s="97">
        <v>0.13612850530901169</v>
      </c>
      <c r="U16" s="97">
        <v>1.1726774708970555</v>
      </c>
      <c r="V16" s="97"/>
      <c r="W16" s="97">
        <v>2.8859243125510479</v>
      </c>
      <c r="X16" s="97">
        <v>3.1727916000913035</v>
      </c>
      <c r="Y16" s="97"/>
      <c r="Z16" s="97">
        <v>100</v>
      </c>
      <c r="AA16" s="97">
        <v>100</v>
      </c>
      <c r="AB16" s="58"/>
      <c r="AC16" s="58"/>
      <c r="AD16" s="58"/>
      <c r="AE16" s="58"/>
      <c r="AF16" s="58"/>
      <c r="AG16" s="58"/>
      <c r="AH16" s="58"/>
      <c r="AI16" s="58"/>
      <c r="AJ16" s="58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</row>
    <row r="17" spans="1:50" s="65" customFormat="1" ht="14.25" x14ac:dyDescent="0.2">
      <c r="A17" s="66" t="s">
        <v>29</v>
      </c>
      <c r="B17" s="97">
        <v>15.149961548320942</v>
      </c>
      <c r="C17" s="97">
        <v>15.981735159817351</v>
      </c>
      <c r="D17" s="97"/>
      <c r="E17" s="97">
        <v>17.969751345808767</v>
      </c>
      <c r="F17" s="97">
        <v>44.972914716809889</v>
      </c>
      <c r="G17" s="97"/>
      <c r="H17" s="97">
        <v>12.86849525762625</v>
      </c>
      <c r="I17" s="97">
        <v>10.530644658101478</v>
      </c>
      <c r="J17" s="97"/>
      <c r="K17" s="97">
        <v>48.602922327608304</v>
      </c>
      <c r="L17" s="97">
        <v>25.562267789784173</v>
      </c>
      <c r="M17" s="97"/>
      <c r="N17" s="97">
        <v>0.10253781081773904</v>
      </c>
      <c r="O17" s="97">
        <v>1.9853087155052608E-2</v>
      </c>
      <c r="P17" s="97"/>
      <c r="Q17" s="97">
        <v>1.512432709561651</v>
      </c>
      <c r="R17" s="97">
        <v>0.80546810743356312</v>
      </c>
      <c r="S17" s="97"/>
      <c r="T17" s="97">
        <v>1.1791848244039991</v>
      </c>
      <c r="U17" s="97">
        <v>0.43393176210329276</v>
      </c>
      <c r="V17" s="97"/>
      <c r="W17" s="97">
        <v>2.6147141758523453</v>
      </c>
      <c r="X17" s="97">
        <v>1.6931847187952012</v>
      </c>
      <c r="Y17" s="97"/>
      <c r="Z17" s="97">
        <v>100</v>
      </c>
      <c r="AA17" s="97">
        <v>100</v>
      </c>
      <c r="AB17" s="58"/>
      <c r="AC17" s="58"/>
      <c r="AD17" s="58"/>
      <c r="AE17" s="58"/>
      <c r="AF17" s="58"/>
      <c r="AG17" s="58"/>
      <c r="AH17" s="58"/>
      <c r="AI17" s="58"/>
      <c r="AJ17" s="58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</row>
    <row r="18" spans="1:50" s="65" customFormat="1" ht="14.25" x14ac:dyDescent="0.2">
      <c r="A18" s="66" t="s">
        <v>30</v>
      </c>
      <c r="B18" s="97">
        <v>13.151645979492715</v>
      </c>
      <c r="C18" s="97">
        <v>11.872383592741194</v>
      </c>
      <c r="D18" s="97"/>
      <c r="E18" s="97">
        <v>35.736643281165676</v>
      </c>
      <c r="F18" s="97">
        <v>50.057247040258815</v>
      </c>
      <c r="G18" s="97"/>
      <c r="H18" s="97">
        <v>1.8510523475445222</v>
      </c>
      <c r="I18" s="97">
        <v>2.5384464794553323</v>
      </c>
      <c r="J18" s="97"/>
      <c r="K18" s="97">
        <v>45.493793847814359</v>
      </c>
      <c r="L18" s="97">
        <v>29.370203459342736</v>
      </c>
      <c r="M18" s="97"/>
      <c r="N18" s="97">
        <v>0.1457096600107933</v>
      </c>
      <c r="O18" s="97">
        <v>1.3446627763726932E-2</v>
      </c>
      <c r="P18" s="97"/>
      <c r="Q18" s="97">
        <v>0.31300593631948193</v>
      </c>
      <c r="R18" s="97">
        <v>8.5821124256727763E-2</v>
      </c>
      <c r="S18" s="97"/>
      <c r="T18" s="97">
        <v>1.305990286022666</v>
      </c>
      <c r="U18" s="97">
        <v>3.4381840724694142</v>
      </c>
      <c r="V18" s="97"/>
      <c r="W18" s="97">
        <v>2.0021586616297897</v>
      </c>
      <c r="X18" s="97">
        <v>2.62426760371206</v>
      </c>
      <c r="Y18" s="97"/>
      <c r="Z18" s="97">
        <v>100</v>
      </c>
      <c r="AA18" s="97">
        <v>100</v>
      </c>
      <c r="AB18" s="58"/>
      <c r="AC18" s="58"/>
      <c r="AD18" s="58"/>
      <c r="AE18" s="58"/>
      <c r="AF18" s="58"/>
      <c r="AG18" s="58"/>
      <c r="AH18" s="58"/>
      <c r="AI18" s="58"/>
      <c r="AJ18" s="58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</row>
    <row r="19" spans="1:50" s="65" customFormat="1" ht="14.25" x14ac:dyDescent="0.2">
      <c r="A19" s="66" t="s">
        <v>31</v>
      </c>
      <c r="B19" s="97">
        <v>32.51576734407849</v>
      </c>
      <c r="C19" s="97">
        <v>33.515334572490708</v>
      </c>
      <c r="D19" s="97"/>
      <c r="E19" s="97">
        <v>23.12543798177996</v>
      </c>
      <c r="F19" s="97">
        <v>45.155669144981417</v>
      </c>
      <c r="G19" s="97"/>
      <c r="H19" s="97">
        <v>2.1723896285914508</v>
      </c>
      <c r="I19" s="97">
        <v>0.24976765799256503</v>
      </c>
      <c r="J19" s="97"/>
      <c r="K19" s="97">
        <v>39.173090399439381</v>
      </c>
      <c r="L19" s="97">
        <v>18.430529739776951</v>
      </c>
      <c r="M19" s="97"/>
      <c r="N19" s="97">
        <v>0.42046250875963564</v>
      </c>
      <c r="O19" s="97">
        <v>0.23234200743494424</v>
      </c>
      <c r="P19" s="97"/>
      <c r="Q19" s="97">
        <v>0.1401541695865452</v>
      </c>
      <c r="R19" s="97">
        <v>2.3234200743494422E-2</v>
      </c>
      <c r="S19" s="97"/>
      <c r="T19" s="97">
        <v>0.1401541695865452</v>
      </c>
      <c r="U19" s="97">
        <v>0.57504646840148699</v>
      </c>
      <c r="V19" s="97"/>
      <c r="W19" s="97">
        <v>2.3125437981779959</v>
      </c>
      <c r="X19" s="97">
        <v>1.8180762081784387</v>
      </c>
      <c r="Y19" s="97"/>
      <c r="Z19" s="97">
        <v>100</v>
      </c>
      <c r="AA19" s="97">
        <v>100</v>
      </c>
      <c r="AB19" s="58"/>
      <c r="AC19" s="58"/>
      <c r="AD19" s="58"/>
      <c r="AE19" s="58"/>
      <c r="AF19" s="58"/>
      <c r="AG19" s="58"/>
      <c r="AH19" s="58"/>
      <c r="AI19" s="58"/>
      <c r="AJ19" s="58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</row>
    <row r="20" spans="1:50" s="65" customFormat="1" ht="14.25" x14ac:dyDescent="0.2">
      <c r="A20" s="66" t="s">
        <v>32</v>
      </c>
      <c r="B20" s="97">
        <v>6.6197183098591541</v>
      </c>
      <c r="C20" s="97">
        <v>8.2007952286282304</v>
      </c>
      <c r="D20" s="97"/>
      <c r="E20" s="97">
        <v>5.070422535211268</v>
      </c>
      <c r="F20" s="97">
        <v>25.795228628230614</v>
      </c>
      <c r="G20" s="97"/>
      <c r="H20" s="97">
        <v>0.14084507042253522</v>
      </c>
      <c r="I20" s="97">
        <v>0.54671968190854869</v>
      </c>
      <c r="J20" s="97"/>
      <c r="K20" s="97">
        <v>46.197183098591552</v>
      </c>
      <c r="L20" s="97">
        <v>42.992047713717696</v>
      </c>
      <c r="M20" s="97"/>
      <c r="N20" s="97">
        <v>0</v>
      </c>
      <c r="O20" s="97">
        <v>0</v>
      </c>
      <c r="P20" s="97"/>
      <c r="Q20" s="97">
        <v>0</v>
      </c>
      <c r="R20" s="97">
        <v>0</v>
      </c>
      <c r="S20" s="97"/>
      <c r="T20" s="97">
        <v>0.42253521126760557</v>
      </c>
      <c r="U20" s="97">
        <v>2.6341948310139163</v>
      </c>
      <c r="V20" s="97"/>
      <c r="W20" s="97">
        <v>41.549295774647888</v>
      </c>
      <c r="X20" s="97">
        <v>19.831013916500993</v>
      </c>
      <c r="Y20" s="97"/>
      <c r="Z20" s="97">
        <v>100</v>
      </c>
      <c r="AA20" s="97">
        <v>100</v>
      </c>
      <c r="AB20" s="58"/>
      <c r="AC20" s="58"/>
      <c r="AD20" s="58"/>
      <c r="AE20" s="58"/>
      <c r="AF20" s="58"/>
      <c r="AG20" s="58"/>
      <c r="AH20" s="58"/>
      <c r="AI20" s="58"/>
      <c r="AJ20" s="58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</row>
    <row r="21" spans="1:50" s="65" customFormat="1" ht="14.25" x14ac:dyDescent="0.2">
      <c r="A21" s="66" t="s">
        <v>33</v>
      </c>
      <c r="B21" s="97">
        <v>18.185144529820711</v>
      </c>
      <c r="C21" s="97">
        <v>9.5614578399582228</v>
      </c>
      <c r="D21" s="97"/>
      <c r="E21" s="97">
        <v>27.039882912550311</v>
      </c>
      <c r="F21" s="97">
        <v>49.579188982402449</v>
      </c>
      <c r="G21" s="97"/>
      <c r="H21" s="97">
        <v>3.5492133186974022</v>
      </c>
      <c r="I21" s="97">
        <v>0.65095153082911306</v>
      </c>
      <c r="J21" s="97"/>
      <c r="K21" s="97">
        <v>45.005488474204171</v>
      </c>
      <c r="L21" s="97">
        <v>37.222040052950533</v>
      </c>
      <c r="M21" s="97"/>
      <c r="N21" s="97">
        <v>0.54884742041712409</v>
      </c>
      <c r="O21" s="97">
        <v>2.914708346996029E-2</v>
      </c>
      <c r="P21" s="97"/>
      <c r="Q21" s="97">
        <v>1.4635931211123308</v>
      </c>
      <c r="R21" s="97">
        <v>0.3667674669970003</v>
      </c>
      <c r="S21" s="97"/>
      <c r="T21" s="97">
        <v>0.87815587266739847</v>
      </c>
      <c r="U21" s="97">
        <v>0.72503370131526212</v>
      </c>
      <c r="V21" s="97"/>
      <c r="W21" s="97">
        <v>3.3296743505305524</v>
      </c>
      <c r="X21" s="97">
        <v>1.8654133420774586</v>
      </c>
      <c r="Y21" s="97"/>
      <c r="Z21" s="97">
        <v>100</v>
      </c>
      <c r="AA21" s="97">
        <v>100</v>
      </c>
      <c r="AB21" s="58"/>
      <c r="AC21" s="58"/>
      <c r="AD21" s="58"/>
      <c r="AE21" s="58"/>
      <c r="AF21" s="58"/>
      <c r="AG21" s="58"/>
      <c r="AH21" s="58"/>
      <c r="AI21" s="58"/>
      <c r="AJ21" s="58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</row>
    <row r="22" spans="1:50" s="65" customFormat="1" ht="14.25" x14ac:dyDescent="0.2">
      <c r="A22" s="66" t="s">
        <v>34</v>
      </c>
      <c r="B22" s="97">
        <v>11.714460036607688</v>
      </c>
      <c r="C22" s="97">
        <v>16.447069513857336</v>
      </c>
      <c r="D22" s="97"/>
      <c r="E22" s="97">
        <v>18.05979255643685</v>
      </c>
      <c r="F22" s="97">
        <v>35.529304861426624</v>
      </c>
      <c r="G22" s="97"/>
      <c r="H22" s="97">
        <v>0.54911531421598536</v>
      </c>
      <c r="I22" s="97">
        <v>2.8575527870106887</v>
      </c>
      <c r="J22" s="97"/>
      <c r="K22" s="97">
        <v>64.002440512507633</v>
      </c>
      <c r="L22" s="97">
        <v>35.536478634113685</v>
      </c>
      <c r="M22" s="97"/>
      <c r="N22" s="97">
        <v>0.73215375228798052</v>
      </c>
      <c r="O22" s="97">
        <v>6.2172696621153066E-2</v>
      </c>
      <c r="P22" s="97"/>
      <c r="Q22" s="97">
        <v>2.4710189139719341</v>
      </c>
      <c r="R22" s="97">
        <v>4.5457806260312292</v>
      </c>
      <c r="S22" s="97"/>
      <c r="T22" s="97">
        <v>0.24405125076266015</v>
      </c>
      <c r="U22" s="97">
        <v>1.1812812358019082</v>
      </c>
      <c r="V22" s="97"/>
      <c r="W22" s="97">
        <v>2.2269676632092739</v>
      </c>
      <c r="X22" s="97">
        <v>3.8403596451373776</v>
      </c>
      <c r="Y22" s="97"/>
      <c r="Z22" s="97">
        <v>100</v>
      </c>
      <c r="AA22" s="97">
        <v>100</v>
      </c>
      <c r="AB22" s="58"/>
      <c r="AC22" s="58"/>
      <c r="AD22" s="58"/>
      <c r="AE22" s="58"/>
      <c r="AF22" s="58"/>
      <c r="AG22" s="58"/>
      <c r="AH22" s="58"/>
      <c r="AI22" s="58"/>
      <c r="AJ22" s="58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</row>
    <row r="23" spans="1:50" s="65" customFormat="1" ht="14.25" x14ac:dyDescent="0.2">
      <c r="A23" s="66" t="s">
        <v>35</v>
      </c>
      <c r="B23" s="97">
        <v>12.669683257918551</v>
      </c>
      <c r="C23" s="97">
        <v>30.105684090259928</v>
      </c>
      <c r="D23" s="97"/>
      <c r="E23" s="97">
        <v>33.710407239819006</v>
      </c>
      <c r="F23" s="97">
        <v>22.593544701513853</v>
      </c>
      <c r="G23" s="97"/>
      <c r="H23" s="97">
        <v>0</v>
      </c>
      <c r="I23" s="97">
        <v>0</v>
      </c>
      <c r="J23" s="97"/>
      <c r="K23" s="97">
        <v>50.226244343891402</v>
      </c>
      <c r="L23" s="97">
        <v>42.559268780348468</v>
      </c>
      <c r="M23" s="97"/>
      <c r="N23" s="97">
        <v>0.67873303167420818</v>
      </c>
      <c r="O23" s="97">
        <v>8.5689802913453308E-2</v>
      </c>
      <c r="P23" s="97"/>
      <c r="Q23" s="97">
        <v>0.67873303167420818</v>
      </c>
      <c r="R23" s="97">
        <v>5.7126535275635534E-2</v>
      </c>
      <c r="S23" s="97"/>
      <c r="T23" s="97">
        <v>0</v>
      </c>
      <c r="U23" s="97">
        <v>0</v>
      </c>
      <c r="V23" s="97"/>
      <c r="W23" s="97">
        <v>2.0361990950226243</v>
      </c>
      <c r="X23" s="97">
        <v>4.5986860896886608</v>
      </c>
      <c r="Y23" s="97"/>
      <c r="Z23" s="97">
        <v>100</v>
      </c>
      <c r="AA23" s="97">
        <v>100</v>
      </c>
      <c r="AB23" s="58"/>
      <c r="AC23" s="58"/>
      <c r="AD23" s="58"/>
      <c r="AE23" s="58"/>
      <c r="AF23" s="58"/>
      <c r="AG23" s="58"/>
      <c r="AH23" s="58"/>
      <c r="AI23" s="58"/>
      <c r="AJ23" s="58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</row>
    <row r="24" spans="1:50" s="65" customFormat="1" ht="14.25" x14ac:dyDescent="0.2">
      <c r="A24" s="66" t="s">
        <v>36</v>
      </c>
      <c r="B24" s="97">
        <v>26.73076923076923</v>
      </c>
      <c r="C24" s="97">
        <v>17.167325428194992</v>
      </c>
      <c r="D24" s="97"/>
      <c r="E24" s="97">
        <v>12.115384615384615</v>
      </c>
      <c r="F24" s="97">
        <v>21.330698287220027</v>
      </c>
      <c r="G24" s="97"/>
      <c r="H24" s="97">
        <v>5.4807692307692308</v>
      </c>
      <c r="I24" s="97">
        <v>3.3465085638998686</v>
      </c>
      <c r="J24" s="97"/>
      <c r="K24" s="97">
        <v>41.346153846153847</v>
      </c>
      <c r="L24" s="97">
        <v>50.988142292490124</v>
      </c>
      <c r="M24" s="97"/>
      <c r="N24" s="97">
        <v>0.28846153846153849</v>
      </c>
      <c r="O24" s="97">
        <v>0.11857707509881424</v>
      </c>
      <c r="P24" s="97"/>
      <c r="Q24" s="97">
        <v>2.0192307692307692</v>
      </c>
      <c r="R24" s="97">
        <v>1.5283267457180501</v>
      </c>
      <c r="S24" s="97"/>
      <c r="T24" s="97">
        <v>2.5</v>
      </c>
      <c r="U24" s="97">
        <v>0.2635046113306983</v>
      </c>
      <c r="V24" s="97"/>
      <c r="W24" s="97">
        <v>9.5192307692307683</v>
      </c>
      <c r="X24" s="97">
        <v>5.2569169960474307</v>
      </c>
      <c r="Y24" s="97"/>
      <c r="Z24" s="97">
        <v>100</v>
      </c>
      <c r="AA24" s="97">
        <v>100</v>
      </c>
      <c r="AB24" s="58"/>
      <c r="AC24" s="58"/>
      <c r="AD24" s="58"/>
      <c r="AE24" s="58"/>
      <c r="AF24" s="58"/>
      <c r="AG24" s="58"/>
      <c r="AH24" s="58"/>
      <c r="AI24" s="58"/>
      <c r="AJ24" s="58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</row>
    <row r="25" spans="1:50" s="65" customFormat="1" ht="14.25" x14ac:dyDescent="0.2">
      <c r="A25" s="66" t="s">
        <v>37</v>
      </c>
      <c r="B25" s="97">
        <v>27.831386490604366</v>
      </c>
      <c r="C25" s="97">
        <v>36.217646705026162</v>
      </c>
      <c r="D25" s="97"/>
      <c r="E25" s="97">
        <v>16.988318943626208</v>
      </c>
      <c r="F25" s="97">
        <v>23.877784237855611</v>
      </c>
      <c r="G25" s="97"/>
      <c r="H25" s="97">
        <v>5.3580497714575923</v>
      </c>
      <c r="I25" s="97">
        <v>4.8216684376190377</v>
      </c>
      <c r="J25" s="97"/>
      <c r="K25" s="97">
        <v>29.075672930421533</v>
      </c>
      <c r="L25" s="97">
        <v>26.552256460634737</v>
      </c>
      <c r="M25" s="97"/>
      <c r="N25" s="97">
        <v>0.38090401218892839</v>
      </c>
      <c r="O25" s="97">
        <v>0.19647547063894624</v>
      </c>
      <c r="P25" s="97"/>
      <c r="Q25" s="97">
        <v>1.0411376333164044</v>
      </c>
      <c r="R25" s="97">
        <v>0.62751859499989981</v>
      </c>
      <c r="S25" s="97"/>
      <c r="T25" s="97">
        <v>0.15236160487557138</v>
      </c>
      <c r="U25" s="97">
        <v>1.0545520158784258</v>
      </c>
      <c r="V25" s="97"/>
      <c r="W25" s="97">
        <v>19.172168613509395</v>
      </c>
      <c r="X25" s="97">
        <v>6.6520980773471807</v>
      </c>
      <c r="Y25" s="97"/>
      <c r="Z25" s="97">
        <v>100</v>
      </c>
      <c r="AA25" s="97">
        <v>100</v>
      </c>
      <c r="AB25" s="58"/>
      <c r="AC25" s="58"/>
      <c r="AD25" s="58"/>
      <c r="AE25" s="58"/>
      <c r="AF25" s="58"/>
      <c r="AG25" s="58"/>
      <c r="AH25" s="58"/>
      <c r="AI25" s="58"/>
      <c r="AJ25" s="58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</row>
    <row r="26" spans="1:50" s="65" customFormat="1" ht="14.25" x14ac:dyDescent="0.2">
      <c r="A26" s="66" t="s">
        <v>38</v>
      </c>
      <c r="B26" s="97">
        <v>20.175901495162709</v>
      </c>
      <c r="C26" s="97">
        <v>25.054160825793296</v>
      </c>
      <c r="D26" s="97"/>
      <c r="E26" s="97">
        <v>25.839929639401937</v>
      </c>
      <c r="F26" s="97">
        <v>36.092774308652984</v>
      </c>
      <c r="G26" s="97"/>
      <c r="H26" s="97">
        <v>1.0905892700087951</v>
      </c>
      <c r="I26" s="97">
        <v>1.3890658850516122</v>
      </c>
      <c r="J26" s="97"/>
      <c r="K26" s="97">
        <v>48.953386103781881</v>
      </c>
      <c r="L26" s="97">
        <v>33.40894609404868</v>
      </c>
      <c r="M26" s="97"/>
      <c r="N26" s="97">
        <v>0.19349164467897978</v>
      </c>
      <c r="O26" s="97">
        <v>2.0389957945711735E-2</v>
      </c>
      <c r="P26" s="97"/>
      <c r="Q26" s="97">
        <v>0.91468777484608621</v>
      </c>
      <c r="R26" s="97">
        <v>0.80540333885561355</v>
      </c>
      <c r="S26" s="97"/>
      <c r="T26" s="97">
        <v>1.8645558487247142</v>
      </c>
      <c r="U26" s="97">
        <v>0.78501338090990191</v>
      </c>
      <c r="V26" s="97"/>
      <c r="W26" s="97">
        <v>0.96745822339489884</v>
      </c>
      <c r="X26" s="97">
        <v>2.4442462087421948</v>
      </c>
      <c r="Y26" s="97"/>
      <c r="Z26" s="97">
        <v>100</v>
      </c>
      <c r="AA26" s="97">
        <v>100</v>
      </c>
      <c r="AB26" s="58"/>
      <c r="AC26" s="58"/>
      <c r="AD26" s="58"/>
      <c r="AE26" s="58"/>
      <c r="AF26" s="58"/>
      <c r="AG26" s="58"/>
      <c r="AH26" s="58"/>
      <c r="AI26" s="58"/>
      <c r="AJ26" s="58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</row>
    <row r="27" spans="1:50" s="65" customFormat="1" ht="9.75" customHeight="1" x14ac:dyDescent="0.2">
      <c r="A27" s="6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58"/>
      <c r="AC27" s="58"/>
      <c r="AD27" s="58"/>
      <c r="AE27" s="58"/>
      <c r="AF27" s="58"/>
      <c r="AG27" s="58"/>
      <c r="AH27" s="58"/>
      <c r="AI27" s="58"/>
      <c r="AJ27" s="58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</row>
    <row r="28" spans="1:50" s="65" customFormat="1" ht="14.25" x14ac:dyDescent="0.2">
      <c r="A28" s="66" t="s">
        <v>39</v>
      </c>
      <c r="B28" s="97">
        <v>19.869361991130997</v>
      </c>
      <c r="C28" s="97">
        <v>16.053845494813704</v>
      </c>
      <c r="D28" s="97"/>
      <c r="E28" s="97">
        <v>19.897327314130479</v>
      </c>
      <c r="F28" s="97">
        <v>57.556541226584258</v>
      </c>
      <c r="G28" s="97"/>
      <c r="H28" s="97">
        <v>5.3973073388997639</v>
      </c>
      <c r="I28" s="97">
        <v>4.1331046683430763</v>
      </c>
      <c r="J28" s="97"/>
      <c r="K28" s="97">
        <v>49.452678678438737</v>
      </c>
      <c r="L28" s="97">
        <v>18.359083195678412</v>
      </c>
      <c r="M28" s="97"/>
      <c r="N28" s="97">
        <v>0.2616755223522832</v>
      </c>
      <c r="O28" s="97">
        <v>8.4922690290706149E-2</v>
      </c>
      <c r="P28" s="97"/>
      <c r="Q28" s="97">
        <v>1.2065039351204505</v>
      </c>
      <c r="R28" s="97">
        <v>0.93535203837002545</v>
      </c>
      <c r="S28" s="97"/>
      <c r="T28" s="97">
        <v>0.4374575526347329</v>
      </c>
      <c r="U28" s="97">
        <v>0.37140525258112372</v>
      </c>
      <c r="V28" s="97"/>
      <c r="W28" s="97">
        <v>3.4776876672925576</v>
      </c>
      <c r="X28" s="97">
        <v>2.5057454333386944</v>
      </c>
      <c r="Y28" s="97"/>
      <c r="Z28" s="97">
        <v>100</v>
      </c>
      <c r="AA28" s="97">
        <v>100</v>
      </c>
      <c r="AB28" s="58"/>
      <c r="AC28" s="58"/>
      <c r="AD28" s="58"/>
      <c r="AE28" s="58"/>
      <c r="AF28" s="58"/>
      <c r="AG28" s="58"/>
      <c r="AH28" s="58"/>
      <c r="AI28" s="58"/>
      <c r="AJ28" s="58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</row>
    <row r="29" spans="1:50" s="65" customFormat="1" ht="14.25" x14ac:dyDescent="0.2">
      <c r="A29" s="66" t="s">
        <v>40</v>
      </c>
      <c r="B29" s="97">
        <v>23.91044995949628</v>
      </c>
      <c r="C29" s="97">
        <v>22.447651108711121</v>
      </c>
      <c r="D29" s="97"/>
      <c r="E29" s="97">
        <v>20.503718977833419</v>
      </c>
      <c r="F29" s="97">
        <v>38.480016031826942</v>
      </c>
      <c r="G29" s="97"/>
      <c r="H29" s="97">
        <v>8.0020620075115989</v>
      </c>
      <c r="I29" s="97">
        <v>8.0352807788885574</v>
      </c>
      <c r="J29" s="97"/>
      <c r="K29" s="97">
        <v>42.004565873775682</v>
      </c>
      <c r="L29" s="97">
        <v>25.455636088288024</v>
      </c>
      <c r="M29" s="97"/>
      <c r="N29" s="97">
        <v>0.20325502614330954</v>
      </c>
      <c r="O29" s="97">
        <v>3.8869110623640755E-2</v>
      </c>
      <c r="P29" s="97"/>
      <c r="Q29" s="97">
        <v>1.7762721849915311</v>
      </c>
      <c r="R29" s="97">
        <v>0.59029939974795609</v>
      </c>
      <c r="S29" s="97"/>
      <c r="T29" s="97">
        <v>0.75705132925841379</v>
      </c>
      <c r="U29" s="97">
        <v>1.774798559825479</v>
      </c>
      <c r="V29" s="97"/>
      <c r="W29" s="97">
        <v>2.8426246409897638</v>
      </c>
      <c r="X29" s="97">
        <v>3.17744892208828</v>
      </c>
      <c r="Y29" s="97"/>
      <c r="Z29" s="97">
        <v>100</v>
      </c>
      <c r="AA29" s="97">
        <v>100</v>
      </c>
      <c r="AB29" s="58"/>
      <c r="AC29" s="58"/>
      <c r="AD29" s="58"/>
      <c r="AE29" s="58"/>
      <c r="AF29" s="58"/>
      <c r="AG29" s="58"/>
      <c r="AH29" s="58"/>
      <c r="AI29" s="58"/>
      <c r="AJ29" s="58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</row>
    <row r="30" spans="1:50" s="65" customFormat="1" ht="14.25" x14ac:dyDescent="0.2">
      <c r="A30" s="66" t="s">
        <v>41</v>
      </c>
      <c r="B30" s="97">
        <v>16.152878263604908</v>
      </c>
      <c r="C30" s="97">
        <v>14.42744600180386</v>
      </c>
      <c r="D30" s="97"/>
      <c r="E30" s="97">
        <v>26.266121421830764</v>
      </c>
      <c r="F30" s="97">
        <v>46.047826464851127</v>
      </c>
      <c r="G30" s="97"/>
      <c r="H30" s="97">
        <v>7.7697389116074236</v>
      </c>
      <c r="I30" s="97">
        <v>5.6948344967221365</v>
      </c>
      <c r="J30" s="97"/>
      <c r="K30" s="97">
        <v>45.910663730732935</v>
      </c>
      <c r="L30" s="97">
        <v>28.099009872775277</v>
      </c>
      <c r="M30" s="97"/>
      <c r="N30" s="97">
        <v>0.18087448883296633</v>
      </c>
      <c r="O30" s="97">
        <v>1.2823636526846283E-2</v>
      </c>
      <c r="P30" s="97"/>
      <c r="Q30" s="97">
        <v>0.52165251127188839</v>
      </c>
      <c r="R30" s="97">
        <v>0.41434594466743324</v>
      </c>
      <c r="S30" s="97"/>
      <c r="T30" s="97">
        <v>0.82573136206354203</v>
      </c>
      <c r="U30" s="97">
        <v>2.5782633661475942</v>
      </c>
      <c r="V30" s="97"/>
      <c r="W30" s="97">
        <v>2.372339310055573</v>
      </c>
      <c r="X30" s="97">
        <v>2.7254502165057302</v>
      </c>
      <c r="Y30" s="97"/>
      <c r="Z30" s="97">
        <v>100</v>
      </c>
      <c r="AA30" s="97">
        <v>100</v>
      </c>
      <c r="AB30" s="58"/>
      <c r="AC30" s="58"/>
      <c r="AD30" s="58"/>
      <c r="AE30" s="58"/>
      <c r="AF30" s="58"/>
      <c r="AG30" s="58"/>
      <c r="AH30" s="58"/>
      <c r="AI30" s="58"/>
      <c r="AJ30" s="58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</row>
    <row r="31" spans="1:50" s="65" customFormat="1" ht="14.25" x14ac:dyDescent="0.2">
      <c r="A31" s="66" t="s">
        <v>42</v>
      </c>
      <c r="B31" s="97">
        <v>17.923156801661474</v>
      </c>
      <c r="C31" s="97">
        <v>14.91659060454819</v>
      </c>
      <c r="D31" s="97"/>
      <c r="E31" s="97">
        <v>20.477673935617862</v>
      </c>
      <c r="F31" s="97">
        <v>42.973478595796195</v>
      </c>
      <c r="G31" s="97"/>
      <c r="H31" s="97">
        <v>2.1183800623052957</v>
      </c>
      <c r="I31" s="97">
        <v>1.3199205069944784</v>
      </c>
      <c r="J31" s="97"/>
      <c r="K31" s="97">
        <v>50.539979231568019</v>
      </c>
      <c r="L31" s="97">
        <v>35.54398979796607</v>
      </c>
      <c r="M31" s="97"/>
      <c r="N31" s="97">
        <v>0.52959501557632394</v>
      </c>
      <c r="O31" s="97">
        <v>6.6028392208649728E-2</v>
      </c>
      <c r="P31" s="97"/>
      <c r="Q31" s="97">
        <v>1.5264797507788161</v>
      </c>
      <c r="R31" s="97">
        <v>1.5050589400501038</v>
      </c>
      <c r="S31" s="97"/>
      <c r="T31" s="97">
        <v>0.65420560747663559</v>
      </c>
      <c r="U31" s="97">
        <v>0.81758685646592733</v>
      </c>
      <c r="V31" s="97"/>
      <c r="W31" s="97">
        <v>6.2305295950155761</v>
      </c>
      <c r="X31" s="97">
        <v>2.857346305970391</v>
      </c>
      <c r="Y31" s="97"/>
      <c r="Z31" s="97">
        <v>100</v>
      </c>
      <c r="AA31" s="97">
        <v>100</v>
      </c>
      <c r="AB31" s="58"/>
      <c r="AC31" s="58"/>
      <c r="AD31" s="58"/>
      <c r="AE31" s="58"/>
      <c r="AF31" s="58"/>
      <c r="AG31" s="58"/>
      <c r="AH31" s="58"/>
      <c r="AI31" s="58"/>
      <c r="AJ31" s="58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</row>
    <row r="32" spans="1:50" s="65" customFormat="1" ht="14.25" x14ac:dyDescent="0.2">
      <c r="A32" s="66" t="s">
        <v>43</v>
      </c>
      <c r="B32" s="97">
        <v>23.308739478333159</v>
      </c>
      <c r="C32" s="97">
        <v>31.302601162555828</v>
      </c>
      <c r="D32" s="97"/>
      <c r="E32" s="97">
        <v>22.217603657902941</v>
      </c>
      <c r="F32" s="97">
        <v>29.255784725183471</v>
      </c>
      <c r="G32" s="97"/>
      <c r="H32" s="97">
        <v>2.8369531331185702</v>
      </c>
      <c r="I32" s="97">
        <v>3.3103664968467359</v>
      </c>
      <c r="J32" s="97"/>
      <c r="K32" s="97">
        <v>40.818871453808583</v>
      </c>
      <c r="L32" s="97">
        <v>29.57111116098481</v>
      </c>
      <c r="M32" s="97"/>
      <c r="N32" s="97">
        <v>0.27018601267795905</v>
      </c>
      <c r="O32" s="97">
        <v>0.11894876225957762</v>
      </c>
      <c r="P32" s="97"/>
      <c r="Q32" s="97">
        <v>0.96643458380962277</v>
      </c>
      <c r="R32" s="97">
        <v>0.70583746661579549</v>
      </c>
      <c r="S32" s="97"/>
      <c r="T32" s="97">
        <v>1.1638782084589006</v>
      </c>
      <c r="U32" s="97">
        <v>0.9358798841932805</v>
      </c>
      <c r="V32" s="97"/>
      <c r="W32" s="97">
        <v>8.417333471890263</v>
      </c>
      <c r="X32" s="97">
        <v>4.7994703413605047</v>
      </c>
      <c r="Y32" s="97"/>
      <c r="Z32" s="97">
        <v>100</v>
      </c>
      <c r="AA32" s="97">
        <v>100</v>
      </c>
      <c r="AB32" s="58"/>
      <c r="AC32" s="58"/>
      <c r="AD32" s="58"/>
      <c r="AE32" s="58"/>
      <c r="AF32" s="58"/>
      <c r="AG32" s="58"/>
      <c r="AH32" s="58"/>
      <c r="AI32" s="58"/>
      <c r="AJ32" s="58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</row>
    <row r="33" spans="1:50" s="79" customFormat="1" x14ac:dyDescent="0.25">
      <c r="A33" s="67" t="s">
        <v>44</v>
      </c>
      <c r="B33" s="71">
        <v>20.707352957948881</v>
      </c>
      <c r="C33" s="71">
        <v>18.090868699808944</v>
      </c>
      <c r="D33" s="71"/>
      <c r="E33" s="71">
        <v>21.676798321148734</v>
      </c>
      <c r="F33" s="71">
        <v>46.072768698704557</v>
      </c>
      <c r="G33" s="71"/>
      <c r="H33" s="71">
        <v>6.601352661412653</v>
      </c>
      <c r="I33" s="71">
        <v>5.6153244297344296</v>
      </c>
      <c r="J33" s="71"/>
      <c r="K33" s="71">
        <v>45.384299547211988</v>
      </c>
      <c r="L33" s="71">
        <v>25.055920049408432</v>
      </c>
      <c r="M33" s="71"/>
      <c r="N33" s="71">
        <v>0.23665872101643493</v>
      </c>
      <c r="O33" s="71">
        <v>4.8932698001150264E-2</v>
      </c>
      <c r="P33" s="71"/>
      <c r="Q33" s="71">
        <v>1.2825191893155716</v>
      </c>
      <c r="R33" s="71">
        <v>0.69975457193658808</v>
      </c>
      <c r="S33" s="71"/>
      <c r="T33" s="71">
        <v>0.69743039952554198</v>
      </c>
      <c r="U33" s="71">
        <v>1.5231576541868466</v>
      </c>
      <c r="V33" s="71"/>
      <c r="W33" s="71">
        <v>3.4135882024201916</v>
      </c>
      <c r="X33" s="71">
        <v>2.8932731982190538</v>
      </c>
      <c r="Y33" s="71"/>
      <c r="Z33" s="71">
        <v>100</v>
      </c>
      <c r="AA33" s="71">
        <v>100</v>
      </c>
      <c r="AB33" s="62"/>
      <c r="AC33" s="62"/>
      <c r="AD33" s="62"/>
      <c r="AE33" s="62"/>
      <c r="AF33" s="62"/>
      <c r="AG33" s="62"/>
      <c r="AH33" s="62"/>
      <c r="AI33" s="62"/>
      <c r="AJ33" s="62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</row>
    <row r="34" spans="1:50" x14ac:dyDescent="0.25">
      <c r="A34" s="33" t="s">
        <v>72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7"/>
    </row>
    <row r="35" spans="1:50" x14ac:dyDescent="0.25"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</row>
  </sheetData>
  <mergeCells count="11">
    <mergeCell ref="W3:X3"/>
    <mergeCell ref="Z3:AA3"/>
    <mergeCell ref="A2:A4"/>
    <mergeCell ref="B2:AA2"/>
    <mergeCell ref="B3:C3"/>
    <mergeCell ref="E3:F3"/>
    <mergeCell ref="H3:I3"/>
    <mergeCell ref="K3:L3"/>
    <mergeCell ref="N3:O3"/>
    <mergeCell ref="Q3:R3"/>
    <mergeCell ref="T3:U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workbookViewId="0">
      <selection sqref="A1:W1"/>
    </sheetView>
  </sheetViews>
  <sheetFormatPr defaultRowHeight="15" x14ac:dyDescent="0.25"/>
  <cols>
    <col min="1" max="1" width="21.5703125" style="27" customWidth="1"/>
    <col min="2" max="2" width="8.140625" style="27" customWidth="1"/>
    <col min="3" max="3" width="9" style="27" customWidth="1"/>
    <col min="4" max="4" width="0.5703125" style="3" customWidth="1"/>
    <col min="5" max="5" width="9.140625" style="27" customWidth="1"/>
    <col min="6" max="6" width="6.85546875" style="27" customWidth="1"/>
    <col min="7" max="7" width="10.28515625" style="27" customWidth="1"/>
    <col min="8" max="8" width="7.85546875" style="27" customWidth="1"/>
    <col min="9" max="9" width="1" style="3" customWidth="1"/>
    <col min="10" max="10" width="6.140625" style="27" customWidth="1"/>
    <col min="11" max="11" width="7.7109375" style="27" customWidth="1"/>
    <col min="12" max="12" width="8.85546875" style="27" customWidth="1"/>
    <col min="13" max="13" width="1.140625" style="3" customWidth="1"/>
    <col min="14" max="14" width="8.85546875" style="27" bestFit="1" customWidth="1"/>
    <col min="15" max="15" width="5.7109375" style="27" customWidth="1"/>
    <col min="16" max="16" width="0.7109375" style="3" customWidth="1"/>
    <col min="17" max="17" width="11" style="27" customWidth="1"/>
    <col min="18" max="18" width="5.85546875" style="27" customWidth="1"/>
    <col min="19" max="19" width="1" style="27" customWidth="1"/>
    <col min="20" max="20" width="9.140625" style="27"/>
    <col min="21" max="21" width="9.140625" style="1" customWidth="1"/>
    <col min="22" max="22" width="1" style="1" customWidth="1"/>
    <col min="23" max="16384" width="9.140625" style="1"/>
  </cols>
  <sheetData>
    <row r="1" spans="1:23" ht="34.5" customHeight="1" x14ac:dyDescent="0.25">
      <c r="A1" s="102" t="s">
        <v>80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29"/>
      <c r="U1" s="129"/>
      <c r="V1" s="129"/>
      <c r="W1" s="129"/>
    </row>
    <row r="2" spans="1:23" ht="15.75" customHeight="1" x14ac:dyDescent="0.25">
      <c r="A2" s="113" t="s">
        <v>73</v>
      </c>
      <c r="B2" s="106" t="s">
        <v>46</v>
      </c>
      <c r="C2" s="106" t="s">
        <v>77</v>
      </c>
      <c r="D2" s="98"/>
      <c r="E2" s="104" t="s">
        <v>1</v>
      </c>
      <c r="F2" s="104"/>
      <c r="G2" s="104"/>
      <c r="H2" s="104"/>
      <c r="I2" s="130"/>
      <c r="J2" s="104" t="s">
        <v>2</v>
      </c>
      <c r="K2" s="104"/>
      <c r="L2" s="104"/>
      <c r="M2" s="130"/>
      <c r="N2" s="108" t="s">
        <v>3</v>
      </c>
      <c r="O2" s="108"/>
      <c r="P2" s="99"/>
      <c r="Q2" s="108" t="s">
        <v>74</v>
      </c>
      <c r="R2" s="108"/>
      <c r="S2" s="99"/>
      <c r="T2" s="108" t="s">
        <v>15</v>
      </c>
      <c r="U2" s="108"/>
      <c r="V2" s="99"/>
      <c r="W2" s="110" t="s">
        <v>16</v>
      </c>
    </row>
    <row r="3" spans="1:23" x14ac:dyDescent="0.25">
      <c r="A3" s="114"/>
      <c r="B3" s="107"/>
      <c r="C3" s="107"/>
      <c r="D3" s="80"/>
      <c r="E3" s="105" t="s">
        <v>4</v>
      </c>
      <c r="F3" s="105"/>
      <c r="G3" s="105" t="s">
        <v>77</v>
      </c>
      <c r="H3" s="105"/>
      <c r="I3" s="10"/>
      <c r="J3" s="105" t="s">
        <v>4</v>
      </c>
      <c r="K3" s="105"/>
      <c r="L3" s="28" t="s">
        <v>77</v>
      </c>
      <c r="M3" s="29"/>
      <c r="N3" s="109"/>
      <c r="O3" s="109"/>
      <c r="P3" s="30"/>
      <c r="Q3" s="109"/>
      <c r="R3" s="109"/>
      <c r="S3" s="81"/>
      <c r="T3" s="109"/>
      <c r="U3" s="109"/>
      <c r="V3" s="81"/>
      <c r="W3" s="111"/>
    </row>
    <row r="4" spans="1:23" x14ac:dyDescent="0.25">
      <c r="A4" s="115"/>
      <c r="B4" s="26" t="s">
        <v>5</v>
      </c>
      <c r="C4" s="26" t="s">
        <v>5</v>
      </c>
      <c r="D4" s="11"/>
      <c r="E4" s="26" t="s">
        <v>5</v>
      </c>
      <c r="F4" s="26" t="s">
        <v>6</v>
      </c>
      <c r="G4" s="26" t="s">
        <v>5</v>
      </c>
      <c r="H4" s="26" t="s">
        <v>6</v>
      </c>
      <c r="I4" s="11"/>
      <c r="J4" s="26" t="s">
        <v>5</v>
      </c>
      <c r="K4" s="26" t="s">
        <v>6</v>
      </c>
      <c r="L4" s="26" t="s">
        <v>6</v>
      </c>
      <c r="M4" s="11"/>
      <c r="N4" s="26" t="s">
        <v>5</v>
      </c>
      <c r="O4" s="26" t="s">
        <v>6</v>
      </c>
      <c r="P4" s="11"/>
      <c r="Q4" s="26" t="s">
        <v>5</v>
      </c>
      <c r="R4" s="26" t="s">
        <v>6</v>
      </c>
      <c r="S4" s="11"/>
      <c r="T4" s="26" t="s">
        <v>5</v>
      </c>
      <c r="U4" s="26" t="s">
        <v>6</v>
      </c>
      <c r="V4" s="11"/>
      <c r="W4" s="112"/>
    </row>
    <row r="5" spans="1:23" x14ac:dyDescent="0.25">
      <c r="A5" s="24" t="s">
        <v>17</v>
      </c>
      <c r="B5" s="41">
        <v>1645</v>
      </c>
      <c r="C5" s="41">
        <v>103117</v>
      </c>
      <c r="D5" s="33"/>
      <c r="E5" s="41">
        <v>636</v>
      </c>
      <c r="F5" s="44">
        <f>E5/B5*100</f>
        <v>38.662613981762917</v>
      </c>
      <c r="G5" s="41">
        <v>96524</v>
      </c>
      <c r="H5" s="31">
        <f>G5/C5*100</f>
        <v>93.606291882036913</v>
      </c>
      <c r="I5" s="33"/>
      <c r="J5" s="34">
        <v>116</v>
      </c>
      <c r="K5" s="31">
        <f>J5/B5*100</f>
        <v>7.051671732522796</v>
      </c>
      <c r="L5" s="31">
        <v>79.108197484410908</v>
      </c>
      <c r="M5" s="33"/>
      <c r="N5" s="41">
        <v>13883</v>
      </c>
      <c r="O5" s="31">
        <v>7.91694704547269</v>
      </c>
      <c r="P5" s="33"/>
      <c r="Q5" s="41">
        <v>165705</v>
      </c>
      <c r="R5" s="31">
        <v>8.3623804157648074</v>
      </c>
      <c r="S5" s="34"/>
      <c r="T5" s="41">
        <v>188011</v>
      </c>
      <c r="U5" s="2">
        <v>7.9860117047693251</v>
      </c>
      <c r="V5" s="9"/>
      <c r="W5" s="54">
        <v>194.78160871907505</v>
      </c>
    </row>
    <row r="6" spans="1:23" x14ac:dyDescent="0.25">
      <c r="A6" s="25" t="s">
        <v>18</v>
      </c>
      <c r="B6" s="41">
        <v>124</v>
      </c>
      <c r="C6" s="41">
        <v>7475</v>
      </c>
      <c r="D6" s="33"/>
      <c r="E6" s="41">
        <v>65</v>
      </c>
      <c r="F6" s="44">
        <f t="shared" ref="F6:F33" si="0">E6/B6*100</f>
        <v>52.419354838709673</v>
      </c>
      <c r="G6" s="41">
        <v>6599</v>
      </c>
      <c r="H6" s="31">
        <f t="shared" ref="H6:H33" si="1">G6/C6*100</f>
        <v>88.280936454849495</v>
      </c>
      <c r="I6" s="33"/>
      <c r="J6" s="34">
        <v>26</v>
      </c>
      <c r="K6" s="31">
        <f t="shared" ref="K6:K33" si="2">J6/B6*100</f>
        <v>20.967741935483872</v>
      </c>
      <c r="L6" s="31">
        <v>75.879598662207357</v>
      </c>
      <c r="M6" s="33"/>
      <c r="N6" s="41">
        <v>1242</v>
      </c>
      <c r="O6" s="31">
        <v>0.70826537711424631</v>
      </c>
      <c r="P6" s="33"/>
      <c r="Q6" s="41">
        <v>11083</v>
      </c>
      <c r="R6" s="31">
        <v>0.55930878457452304</v>
      </c>
      <c r="S6" s="34"/>
      <c r="T6" s="41">
        <v>9986</v>
      </c>
      <c r="U6" s="2">
        <v>0.42416833527733205</v>
      </c>
      <c r="V6" s="9"/>
      <c r="W6" s="54">
        <v>151.32595847855737</v>
      </c>
    </row>
    <row r="7" spans="1:23" x14ac:dyDescent="0.25">
      <c r="A7" s="5" t="s">
        <v>19</v>
      </c>
      <c r="B7" s="41">
        <v>382</v>
      </c>
      <c r="C7" s="41">
        <v>42182</v>
      </c>
      <c r="D7" s="33"/>
      <c r="E7" s="41">
        <v>148</v>
      </c>
      <c r="F7" s="44">
        <f t="shared" si="0"/>
        <v>38.7434554973822</v>
      </c>
      <c r="G7" s="41">
        <v>38908</v>
      </c>
      <c r="H7" s="31">
        <f t="shared" si="1"/>
        <v>92.238395524157227</v>
      </c>
      <c r="I7" s="33"/>
      <c r="J7" s="34">
        <v>39</v>
      </c>
      <c r="K7" s="31">
        <f t="shared" si="2"/>
        <v>10.209424083769633</v>
      </c>
      <c r="L7" s="31">
        <v>82.051585984543181</v>
      </c>
      <c r="M7" s="33"/>
      <c r="N7" s="41">
        <v>4380</v>
      </c>
      <c r="O7" s="31">
        <v>2.4977474651855061</v>
      </c>
      <c r="P7" s="33"/>
      <c r="Q7" s="41">
        <v>75408</v>
      </c>
      <c r="R7" s="31">
        <v>3.8055000295222992</v>
      </c>
      <c r="S7" s="34"/>
      <c r="T7" s="41">
        <v>56478</v>
      </c>
      <c r="U7" s="2">
        <v>2.3989764910668092</v>
      </c>
      <c r="V7" s="9"/>
      <c r="W7" s="54">
        <v>145.1578081628457</v>
      </c>
    </row>
    <row r="8" spans="1:23" x14ac:dyDescent="0.25">
      <c r="A8" s="5" t="s">
        <v>20</v>
      </c>
      <c r="B8" s="41">
        <v>2045</v>
      </c>
      <c r="C8" s="41">
        <v>190318</v>
      </c>
      <c r="D8" s="33"/>
      <c r="E8" s="41">
        <v>1149</v>
      </c>
      <c r="F8" s="44">
        <f t="shared" si="0"/>
        <v>56.185819070904643</v>
      </c>
      <c r="G8" s="41">
        <v>182988</v>
      </c>
      <c r="H8" s="31">
        <f t="shared" si="1"/>
        <v>96.148551371914365</v>
      </c>
      <c r="I8" s="33"/>
      <c r="J8" s="34">
        <v>301</v>
      </c>
      <c r="K8" s="31">
        <f t="shared" si="2"/>
        <v>14.718826405867972</v>
      </c>
      <c r="L8" s="31">
        <v>79.680324509505141</v>
      </c>
      <c r="M8" s="33"/>
      <c r="N8" s="41">
        <v>30557</v>
      </c>
      <c r="O8" s="31">
        <v>17.425495272528199</v>
      </c>
      <c r="P8" s="33"/>
      <c r="Q8" s="41">
        <v>367257</v>
      </c>
      <c r="R8" s="31">
        <v>18.533796471757253</v>
      </c>
      <c r="S8" s="34"/>
      <c r="T8" s="41">
        <v>410836</v>
      </c>
      <c r="U8" s="2">
        <v>17.450793329861604</v>
      </c>
      <c r="V8" s="9"/>
      <c r="W8" s="54">
        <v>224.51526876079305</v>
      </c>
    </row>
    <row r="9" spans="1:23" x14ac:dyDescent="0.25">
      <c r="A9" s="5" t="s">
        <v>21</v>
      </c>
      <c r="B9" s="41">
        <v>501</v>
      </c>
      <c r="C9" s="41">
        <v>70312</v>
      </c>
      <c r="D9" s="33"/>
      <c r="E9" s="41">
        <v>409</v>
      </c>
      <c r="F9" s="44">
        <f t="shared" si="0"/>
        <v>81.636726546906189</v>
      </c>
      <c r="G9" s="41">
        <v>68741</v>
      </c>
      <c r="H9" s="31">
        <f t="shared" si="1"/>
        <v>97.765673000341337</v>
      </c>
      <c r="I9" s="33"/>
      <c r="J9" s="34">
        <v>117</v>
      </c>
      <c r="K9" s="31">
        <f t="shared" si="2"/>
        <v>23.353293413173652</v>
      </c>
      <c r="L9" s="31">
        <v>82.264762771646375</v>
      </c>
      <c r="M9" s="33"/>
      <c r="N9" s="41">
        <v>16575</v>
      </c>
      <c r="O9" s="31">
        <v>9.4520922911985767</v>
      </c>
      <c r="P9" s="33"/>
      <c r="Q9" s="41">
        <v>214876</v>
      </c>
      <c r="R9" s="31">
        <v>10.843817954907085</v>
      </c>
      <c r="S9" s="34"/>
      <c r="T9" s="41">
        <v>214705</v>
      </c>
      <c r="U9" s="2">
        <v>9.1198740662647264</v>
      </c>
      <c r="V9" s="9"/>
      <c r="W9" s="54">
        <v>312.33906984187018</v>
      </c>
    </row>
    <row r="10" spans="1:23" x14ac:dyDescent="0.25">
      <c r="A10" s="7" t="s">
        <v>22</v>
      </c>
      <c r="B10" s="41">
        <v>214</v>
      </c>
      <c r="C10" s="41">
        <v>27666</v>
      </c>
      <c r="D10" s="33"/>
      <c r="E10" s="41">
        <v>160</v>
      </c>
      <c r="F10" s="44">
        <f t="shared" si="0"/>
        <v>74.766355140186917</v>
      </c>
      <c r="G10" s="41">
        <v>26345</v>
      </c>
      <c r="H10" s="31">
        <f t="shared" si="1"/>
        <v>95.22518614906383</v>
      </c>
      <c r="I10" s="33"/>
      <c r="J10" s="34">
        <v>49</v>
      </c>
      <c r="K10" s="31">
        <f t="shared" si="2"/>
        <v>22.897196261682243</v>
      </c>
      <c r="L10" s="31">
        <v>73.754789272030649</v>
      </c>
      <c r="M10" s="33"/>
      <c r="N10" s="41">
        <v>6778</v>
      </c>
      <c r="O10" s="31">
        <v>3.8652356892756536</v>
      </c>
      <c r="P10" s="33"/>
      <c r="Q10" s="41">
        <v>125984</v>
      </c>
      <c r="R10" s="31">
        <v>6.3578415515507274</v>
      </c>
      <c r="S10" s="34"/>
      <c r="T10" s="41">
        <v>68944</v>
      </c>
      <c r="U10" s="2">
        <v>2.9284860512077286</v>
      </c>
      <c r="V10" s="9"/>
      <c r="W10" s="54">
        <v>261.6967166445246</v>
      </c>
    </row>
    <row r="11" spans="1:23" x14ac:dyDescent="0.25">
      <c r="A11" s="7" t="s">
        <v>23</v>
      </c>
      <c r="B11" s="41">
        <v>287</v>
      </c>
      <c r="C11" s="41">
        <v>42646</v>
      </c>
      <c r="D11" s="33"/>
      <c r="E11" s="41">
        <v>249</v>
      </c>
      <c r="F11" s="44">
        <f t="shared" si="0"/>
        <v>86.759581881533094</v>
      </c>
      <c r="G11" s="41">
        <v>42396</v>
      </c>
      <c r="H11" s="31">
        <f t="shared" si="1"/>
        <v>99.413778548984666</v>
      </c>
      <c r="I11" s="33"/>
      <c r="J11" s="34">
        <v>68</v>
      </c>
      <c r="K11" s="31">
        <f t="shared" si="2"/>
        <v>23.693379790940767</v>
      </c>
      <c r="L11" s="31">
        <v>87.785489846644467</v>
      </c>
      <c r="M11" s="33"/>
      <c r="N11" s="41">
        <v>9797</v>
      </c>
      <c r="O11" s="31">
        <v>5.5868566019229231</v>
      </c>
      <c r="P11" s="33"/>
      <c r="Q11" s="41">
        <v>88892</v>
      </c>
      <c r="R11" s="31">
        <v>4.4859764033563572</v>
      </c>
      <c r="S11" s="34"/>
      <c r="T11" s="41">
        <v>145761</v>
      </c>
      <c r="U11" s="2">
        <v>6.1913880150569991</v>
      </c>
      <c r="V11" s="9"/>
      <c r="W11" s="54">
        <v>343.80837814888196</v>
      </c>
    </row>
    <row r="12" spans="1:23" x14ac:dyDescent="0.25">
      <c r="A12" s="5" t="s">
        <v>24</v>
      </c>
      <c r="B12" s="41">
        <v>961</v>
      </c>
      <c r="C12" s="41">
        <v>113422</v>
      </c>
      <c r="D12" s="33"/>
      <c r="E12" s="41">
        <v>676</v>
      </c>
      <c r="F12" s="44">
        <f t="shared" si="0"/>
        <v>70.343392299687821</v>
      </c>
      <c r="G12" s="41">
        <v>109080</v>
      </c>
      <c r="H12" s="31">
        <f t="shared" si="1"/>
        <v>96.171818518453208</v>
      </c>
      <c r="I12" s="33"/>
      <c r="J12" s="34">
        <v>198</v>
      </c>
      <c r="K12" s="31">
        <f t="shared" si="2"/>
        <v>20.603537981269511</v>
      </c>
      <c r="L12" s="31">
        <v>82.945107651072973</v>
      </c>
      <c r="M12" s="33"/>
      <c r="N12" s="41">
        <v>22987</v>
      </c>
      <c r="O12" s="31">
        <v>13.108612096397085</v>
      </c>
      <c r="P12" s="33"/>
      <c r="Q12" s="41">
        <v>215153</v>
      </c>
      <c r="R12" s="31">
        <v>10.857796889611331</v>
      </c>
      <c r="S12" s="34"/>
      <c r="T12" s="41">
        <v>164830</v>
      </c>
      <c r="U12" s="2">
        <v>7.001368586397219</v>
      </c>
      <c r="V12" s="9"/>
      <c r="W12" s="54">
        <v>151.10927759442612</v>
      </c>
    </row>
    <row r="13" spans="1:23" x14ac:dyDescent="0.25">
      <c r="A13" s="5" t="s">
        <v>25</v>
      </c>
      <c r="B13" s="41">
        <v>377</v>
      </c>
      <c r="C13" s="41">
        <v>39394</v>
      </c>
      <c r="D13" s="33"/>
      <c r="E13" s="41">
        <v>246</v>
      </c>
      <c r="F13" s="44">
        <f t="shared" si="0"/>
        <v>65.251989389920425</v>
      </c>
      <c r="G13" s="41">
        <v>38108</v>
      </c>
      <c r="H13" s="31">
        <f t="shared" si="1"/>
        <v>96.735543483779253</v>
      </c>
      <c r="I13" s="33"/>
      <c r="J13" s="34">
        <v>59</v>
      </c>
      <c r="K13" s="31">
        <f t="shared" si="2"/>
        <v>15.649867374005305</v>
      </c>
      <c r="L13" s="31">
        <v>82.895872467888509</v>
      </c>
      <c r="M13" s="33"/>
      <c r="N13" s="41">
        <v>8123</v>
      </c>
      <c r="O13" s="31">
        <v>4.632238050160244</v>
      </c>
      <c r="P13" s="33"/>
      <c r="Q13" s="41">
        <v>76029</v>
      </c>
      <c r="R13" s="31">
        <v>3.8368390853032954</v>
      </c>
      <c r="S13" s="34"/>
      <c r="T13" s="41">
        <v>69442</v>
      </c>
      <c r="U13" s="2">
        <v>2.9496392487811427</v>
      </c>
      <c r="V13" s="9"/>
      <c r="W13" s="54">
        <v>182.22420489136141</v>
      </c>
    </row>
    <row r="14" spans="1:23" x14ac:dyDescent="0.25">
      <c r="A14" s="5" t="s">
        <v>26</v>
      </c>
      <c r="B14" s="41">
        <v>674</v>
      </c>
      <c r="C14" s="41">
        <v>123284</v>
      </c>
      <c r="D14" s="33"/>
      <c r="E14" s="41">
        <v>432</v>
      </c>
      <c r="F14" s="44">
        <f t="shared" si="0"/>
        <v>64.09495548961425</v>
      </c>
      <c r="G14" s="41">
        <v>121065</v>
      </c>
      <c r="H14" s="31">
        <f t="shared" si="1"/>
        <v>98.200090847149667</v>
      </c>
      <c r="I14" s="33"/>
      <c r="J14" s="34">
        <v>155</v>
      </c>
      <c r="K14" s="31">
        <f t="shared" si="2"/>
        <v>22.997032640949556</v>
      </c>
      <c r="L14" s="31">
        <v>86.269913370753699</v>
      </c>
      <c r="M14" s="33"/>
      <c r="N14" s="41">
        <v>20210</v>
      </c>
      <c r="O14" s="31">
        <v>11.524994582511205</v>
      </c>
      <c r="P14" s="33"/>
      <c r="Q14" s="41">
        <v>218348</v>
      </c>
      <c r="R14" s="31">
        <v>11.019034060658484</v>
      </c>
      <c r="S14" s="34"/>
      <c r="T14" s="41">
        <v>294544</v>
      </c>
      <c r="U14" s="2">
        <v>12.51113940976632</v>
      </c>
      <c r="V14" s="9"/>
      <c r="W14" s="54">
        <v>243.29409821170444</v>
      </c>
    </row>
    <row r="15" spans="1:23" x14ac:dyDescent="0.25">
      <c r="A15" s="5" t="s">
        <v>27</v>
      </c>
      <c r="B15" s="41">
        <v>585</v>
      </c>
      <c r="C15" s="41">
        <v>100443</v>
      </c>
      <c r="D15" s="33"/>
      <c r="E15" s="41">
        <v>351</v>
      </c>
      <c r="F15" s="44">
        <f t="shared" si="0"/>
        <v>60</v>
      </c>
      <c r="G15" s="41">
        <v>96629</v>
      </c>
      <c r="H15" s="31">
        <f t="shared" si="1"/>
        <v>96.202821500751668</v>
      </c>
      <c r="I15" s="33"/>
      <c r="J15" s="34">
        <v>125</v>
      </c>
      <c r="K15" s="31">
        <f t="shared" si="2"/>
        <v>21.367521367521366</v>
      </c>
      <c r="L15" s="31">
        <v>83.000308632756898</v>
      </c>
      <c r="M15" s="33"/>
      <c r="N15" s="41">
        <v>12044</v>
      </c>
      <c r="O15" s="31">
        <v>6.868235267281789</v>
      </c>
      <c r="P15" s="33"/>
      <c r="Q15" s="41">
        <v>98494</v>
      </c>
      <c r="R15" s="31">
        <v>4.9705458294580058</v>
      </c>
      <c r="S15" s="34"/>
      <c r="T15" s="41">
        <v>125819</v>
      </c>
      <c r="U15" s="2">
        <v>5.3443256335127813</v>
      </c>
      <c r="V15" s="9"/>
      <c r="W15" s="54">
        <v>130.20832255327076</v>
      </c>
    </row>
    <row r="16" spans="1:23" x14ac:dyDescent="0.25">
      <c r="A16" s="5" t="s">
        <v>28</v>
      </c>
      <c r="B16" s="41">
        <v>174</v>
      </c>
      <c r="C16" s="41">
        <v>23459</v>
      </c>
      <c r="D16" s="33"/>
      <c r="E16" s="41">
        <v>106</v>
      </c>
      <c r="F16" s="44">
        <f t="shared" si="0"/>
        <v>60.919540229885058</v>
      </c>
      <c r="G16" s="41">
        <v>22924</v>
      </c>
      <c r="H16" s="31">
        <f t="shared" si="1"/>
        <v>97.719425380451</v>
      </c>
      <c r="I16" s="33"/>
      <c r="J16" s="34">
        <v>51</v>
      </c>
      <c r="K16" s="31">
        <f t="shared" si="2"/>
        <v>29.310344827586203</v>
      </c>
      <c r="L16" s="31">
        <v>89.739545590178608</v>
      </c>
      <c r="M16" s="33"/>
      <c r="N16" s="41">
        <v>3673</v>
      </c>
      <c r="O16" s="31">
        <v>2.0945722464900376</v>
      </c>
      <c r="P16" s="33"/>
      <c r="Q16" s="41">
        <v>22948</v>
      </c>
      <c r="R16" s="31">
        <v>1.1580815653177079</v>
      </c>
      <c r="S16" s="34"/>
      <c r="T16" s="41">
        <v>35048</v>
      </c>
      <c r="U16" s="2">
        <v>1.4887093746044395</v>
      </c>
      <c r="V16" s="9"/>
      <c r="W16" s="54">
        <v>152.88780317571104</v>
      </c>
    </row>
    <row r="17" spans="1:23" x14ac:dyDescent="0.25">
      <c r="A17" s="5" t="s">
        <v>29</v>
      </c>
      <c r="B17" s="41">
        <v>394</v>
      </c>
      <c r="C17" s="41">
        <v>38428</v>
      </c>
      <c r="D17" s="33"/>
      <c r="E17" s="41">
        <v>172</v>
      </c>
      <c r="F17" s="44">
        <f t="shared" si="0"/>
        <v>43.654822335025379</v>
      </c>
      <c r="G17" s="41">
        <v>35778</v>
      </c>
      <c r="H17" s="31">
        <f t="shared" si="1"/>
        <v>93.103986676381794</v>
      </c>
      <c r="I17" s="33"/>
      <c r="J17" s="34">
        <v>51</v>
      </c>
      <c r="K17" s="31">
        <f t="shared" si="2"/>
        <v>12.944162436548224</v>
      </c>
      <c r="L17" s="31">
        <v>79.16102841677943</v>
      </c>
      <c r="M17" s="33"/>
      <c r="N17" s="41">
        <v>3901</v>
      </c>
      <c r="O17" s="31">
        <v>2.2245919775544887</v>
      </c>
      <c r="P17" s="33"/>
      <c r="Q17" s="41">
        <v>63205</v>
      </c>
      <c r="R17" s="31">
        <v>3.1896699205118408</v>
      </c>
      <c r="S17" s="34"/>
      <c r="T17" s="41">
        <v>35259</v>
      </c>
      <c r="U17" s="2">
        <v>1.497671873977914</v>
      </c>
      <c r="V17" s="9"/>
      <c r="W17" s="54">
        <v>98.549387892000667</v>
      </c>
    </row>
    <row r="18" spans="1:23" x14ac:dyDescent="0.25">
      <c r="A18" s="5" t="s">
        <v>30</v>
      </c>
      <c r="B18" s="41">
        <v>808</v>
      </c>
      <c r="C18" s="41">
        <v>427158</v>
      </c>
      <c r="D18" s="33"/>
      <c r="E18" s="41">
        <v>350</v>
      </c>
      <c r="F18" s="44">
        <f t="shared" si="0"/>
        <v>43.316831683168317</v>
      </c>
      <c r="G18" s="41">
        <v>410606</v>
      </c>
      <c r="H18" s="31">
        <f t="shared" si="1"/>
        <v>96.125087204266336</v>
      </c>
      <c r="I18" s="33"/>
      <c r="J18" s="34">
        <v>153</v>
      </c>
      <c r="K18" s="31">
        <f t="shared" si="2"/>
        <v>18.935643564356436</v>
      </c>
      <c r="L18" s="31">
        <v>89.472279578048415</v>
      </c>
      <c r="M18" s="33"/>
      <c r="N18" s="41">
        <v>18530</v>
      </c>
      <c r="O18" s="31">
        <v>10.566954458878408</v>
      </c>
      <c r="P18" s="33"/>
      <c r="Q18" s="41">
        <v>285363</v>
      </c>
      <c r="R18" s="31">
        <v>14.400977415188995</v>
      </c>
      <c r="S18" s="34"/>
      <c r="T18" s="41">
        <v>505703</v>
      </c>
      <c r="U18" s="2">
        <v>21.480392514996257</v>
      </c>
      <c r="V18" s="9"/>
      <c r="W18" s="54">
        <v>123.16015840002339</v>
      </c>
    </row>
    <row r="19" spans="1:23" x14ac:dyDescent="0.25">
      <c r="A19" s="5" t="s">
        <v>31</v>
      </c>
      <c r="B19" s="41">
        <v>460</v>
      </c>
      <c r="C19" s="41">
        <v>27623</v>
      </c>
      <c r="D19" s="33"/>
      <c r="E19" s="41">
        <v>129</v>
      </c>
      <c r="F19" s="44">
        <f t="shared" si="0"/>
        <v>28.043478260869563</v>
      </c>
      <c r="G19" s="41">
        <v>25035</v>
      </c>
      <c r="H19" s="31">
        <f t="shared" si="1"/>
        <v>90.630995909206092</v>
      </c>
      <c r="I19" s="33"/>
      <c r="J19" s="34">
        <v>33</v>
      </c>
      <c r="K19" s="31">
        <f t="shared" si="2"/>
        <v>7.1739130434782608</v>
      </c>
      <c r="L19" s="31">
        <v>49.505846577127755</v>
      </c>
      <c r="M19" s="33"/>
      <c r="N19" s="41">
        <v>1427</v>
      </c>
      <c r="O19" s="31">
        <v>0.81376384310952454</v>
      </c>
      <c r="P19" s="33"/>
      <c r="Q19" s="41">
        <v>11346</v>
      </c>
      <c r="R19" s="31">
        <v>0.57258120272331858</v>
      </c>
      <c r="S19" s="34"/>
      <c r="T19" s="41">
        <v>17216</v>
      </c>
      <c r="U19" s="2">
        <v>0.73127198679496774</v>
      </c>
      <c r="V19" s="9"/>
      <c r="W19" s="54">
        <v>68.767725184741352</v>
      </c>
    </row>
    <row r="20" spans="1:23" x14ac:dyDescent="0.25">
      <c r="A20" s="5" t="s">
        <v>32</v>
      </c>
      <c r="B20" s="41">
        <v>217</v>
      </c>
      <c r="C20" s="41">
        <v>6149</v>
      </c>
      <c r="D20" s="33"/>
      <c r="E20" s="41">
        <v>46</v>
      </c>
      <c r="F20" s="44">
        <f t="shared" si="0"/>
        <v>21.198156682027651</v>
      </c>
      <c r="G20" s="41">
        <v>4532</v>
      </c>
      <c r="H20" s="31">
        <f t="shared" si="1"/>
        <v>73.703041144901619</v>
      </c>
      <c r="I20" s="33"/>
      <c r="J20" s="34">
        <v>17</v>
      </c>
      <c r="K20" s="31">
        <f t="shared" si="2"/>
        <v>7.8341013824884786</v>
      </c>
      <c r="L20" s="31">
        <v>59.993494877215802</v>
      </c>
      <c r="M20" s="33"/>
      <c r="N20" s="41">
        <v>710</v>
      </c>
      <c r="O20" s="31">
        <v>0.40488600463052726</v>
      </c>
      <c r="P20" s="33"/>
      <c r="Q20" s="41">
        <v>3988</v>
      </c>
      <c r="R20" s="31">
        <v>0.20125628736652515</v>
      </c>
      <c r="S20" s="34"/>
      <c r="T20" s="41">
        <v>2012</v>
      </c>
      <c r="U20" s="2">
        <v>8.5462316300620067E-2</v>
      </c>
      <c r="V20" s="9"/>
      <c r="W20" s="54">
        <v>44.395410414827893</v>
      </c>
    </row>
    <row r="21" spans="1:23" x14ac:dyDescent="0.25">
      <c r="A21" s="5" t="s">
        <v>33</v>
      </c>
      <c r="B21" s="41">
        <v>810</v>
      </c>
      <c r="C21" s="41">
        <v>91006</v>
      </c>
      <c r="D21" s="33"/>
      <c r="E21" s="41">
        <v>228</v>
      </c>
      <c r="F21" s="44">
        <f t="shared" si="0"/>
        <v>28.148148148148149</v>
      </c>
      <c r="G21" s="41">
        <v>71640</v>
      </c>
      <c r="H21" s="31">
        <f t="shared" si="1"/>
        <v>78.720084390040213</v>
      </c>
      <c r="I21" s="33"/>
      <c r="J21" s="34">
        <v>89</v>
      </c>
      <c r="K21" s="31">
        <f t="shared" si="2"/>
        <v>10.987654320987653</v>
      </c>
      <c r="L21" s="31">
        <v>68.926224644528929</v>
      </c>
      <c r="M21" s="33"/>
      <c r="N21" s="41">
        <v>2733</v>
      </c>
      <c r="O21" s="31">
        <v>1.5585259868383536</v>
      </c>
      <c r="P21" s="33"/>
      <c r="Q21" s="41">
        <v>29951</v>
      </c>
      <c r="R21" s="31">
        <v>1.5114912394470399</v>
      </c>
      <c r="S21" s="34"/>
      <c r="T21" s="41">
        <v>82341</v>
      </c>
      <c r="U21" s="2">
        <v>3.4975410469728416</v>
      </c>
      <c r="V21" s="9"/>
      <c r="W21" s="54">
        <v>114.93718592964824</v>
      </c>
    </row>
    <row r="22" spans="1:23" x14ac:dyDescent="0.25">
      <c r="A22" s="5" t="s">
        <v>34</v>
      </c>
      <c r="B22" s="41">
        <v>489</v>
      </c>
      <c r="C22" s="41">
        <v>70981</v>
      </c>
      <c r="D22" s="33"/>
      <c r="E22" s="41">
        <v>196</v>
      </c>
      <c r="F22" s="44">
        <f t="shared" si="0"/>
        <v>40.081799591002046</v>
      </c>
      <c r="G22" s="41">
        <v>59231</v>
      </c>
      <c r="H22" s="31">
        <f t="shared" si="1"/>
        <v>83.446274355109125</v>
      </c>
      <c r="I22" s="33"/>
      <c r="J22" s="34">
        <v>65</v>
      </c>
      <c r="K22" s="31">
        <f t="shared" si="2"/>
        <v>13.292433537832309</v>
      </c>
      <c r="L22" s="31">
        <v>44.189290091714682</v>
      </c>
      <c r="M22" s="33"/>
      <c r="N22" s="41">
        <v>3278</v>
      </c>
      <c r="O22" s="31">
        <v>1.8693187650406597</v>
      </c>
      <c r="P22" s="33"/>
      <c r="Q22" s="41">
        <v>27991</v>
      </c>
      <c r="R22" s="31">
        <v>1.4125789216841538</v>
      </c>
      <c r="S22" s="34"/>
      <c r="T22" s="41">
        <v>41819</v>
      </c>
      <c r="U22" s="2">
        <v>1.7763164042622417</v>
      </c>
      <c r="V22" s="9"/>
      <c r="W22" s="54">
        <v>70.603231415981497</v>
      </c>
    </row>
    <row r="23" spans="1:23" x14ac:dyDescent="0.25">
      <c r="A23" s="5" t="s">
        <v>35</v>
      </c>
      <c r="B23" s="41">
        <v>210</v>
      </c>
      <c r="C23" s="41">
        <v>15664</v>
      </c>
      <c r="D23" s="33"/>
      <c r="E23" s="41">
        <v>41</v>
      </c>
      <c r="F23" s="44">
        <f t="shared" si="0"/>
        <v>19.523809523809526</v>
      </c>
      <c r="G23" s="41">
        <v>7859</v>
      </c>
      <c r="H23" s="31">
        <f t="shared" si="1"/>
        <v>50.172369765066392</v>
      </c>
      <c r="I23" s="33"/>
      <c r="J23" s="34">
        <v>13</v>
      </c>
      <c r="K23" s="31">
        <f t="shared" si="2"/>
        <v>6.1904761904761907</v>
      </c>
      <c r="L23" s="31">
        <v>34.071756894790603</v>
      </c>
      <c r="M23" s="33"/>
      <c r="N23" s="41">
        <v>442</v>
      </c>
      <c r="O23" s="31">
        <v>0.25205579443196202</v>
      </c>
      <c r="P23" s="33"/>
      <c r="Q23" s="41">
        <v>3656</v>
      </c>
      <c r="R23" s="31">
        <v>0.18450175190873019</v>
      </c>
      <c r="S23" s="34"/>
      <c r="T23" s="41">
        <v>3501</v>
      </c>
      <c r="U23" s="2">
        <v>0.1487095275191207</v>
      </c>
      <c r="V23" s="9"/>
      <c r="W23" s="54">
        <v>44.547652373075451</v>
      </c>
    </row>
    <row r="24" spans="1:23" x14ac:dyDescent="0.25">
      <c r="A24" s="5" t="s">
        <v>36</v>
      </c>
      <c r="B24" s="41">
        <v>560</v>
      </c>
      <c r="C24" s="41">
        <v>43903</v>
      </c>
      <c r="D24" s="33"/>
      <c r="E24" s="41">
        <v>98</v>
      </c>
      <c r="F24" s="44">
        <f t="shared" si="0"/>
        <v>17.5</v>
      </c>
      <c r="G24" s="41">
        <v>20825</v>
      </c>
      <c r="H24" s="31">
        <f t="shared" si="1"/>
        <v>47.434116119627362</v>
      </c>
      <c r="I24" s="33"/>
      <c r="J24" s="34">
        <v>37</v>
      </c>
      <c r="K24" s="31">
        <f t="shared" si="2"/>
        <v>6.6071428571428577</v>
      </c>
      <c r="L24" s="31">
        <v>39.3686080677858</v>
      </c>
      <c r="M24" s="33"/>
      <c r="N24" s="41">
        <v>1040</v>
      </c>
      <c r="O24" s="31">
        <v>0.59307245748696957</v>
      </c>
      <c r="P24" s="33"/>
      <c r="Q24" s="41">
        <v>13124</v>
      </c>
      <c r="R24" s="31">
        <v>0.66230880526536506</v>
      </c>
      <c r="S24" s="34"/>
      <c r="T24" s="41">
        <v>7590</v>
      </c>
      <c r="U24" s="2">
        <v>0.32239511964299516</v>
      </c>
      <c r="V24" s="9"/>
      <c r="W24" s="54">
        <v>36.446578631452581</v>
      </c>
    </row>
    <row r="25" spans="1:23" x14ac:dyDescent="0.25">
      <c r="A25" s="5" t="s">
        <v>37</v>
      </c>
      <c r="B25" s="41">
        <v>783</v>
      </c>
      <c r="C25" s="41">
        <v>121214</v>
      </c>
      <c r="D25" s="33"/>
      <c r="E25" s="41">
        <v>186</v>
      </c>
      <c r="F25" s="44">
        <f t="shared" si="0"/>
        <v>23.754789272030653</v>
      </c>
      <c r="G25" s="41">
        <v>89549</v>
      </c>
      <c r="H25" s="31">
        <f t="shared" si="1"/>
        <v>73.876779909911392</v>
      </c>
      <c r="I25" s="33"/>
      <c r="J25" s="34">
        <v>64</v>
      </c>
      <c r="K25" s="31">
        <f t="shared" si="2"/>
        <v>8.1736909323116222</v>
      </c>
      <c r="L25" s="31">
        <v>55.565363736862082</v>
      </c>
      <c r="M25" s="33"/>
      <c r="N25" s="41">
        <v>3938</v>
      </c>
      <c r="O25" s="31">
        <v>2.2456916707535441</v>
      </c>
      <c r="P25" s="33"/>
      <c r="Q25" s="41">
        <v>32636</v>
      </c>
      <c r="R25" s="31">
        <v>1.6469910216885444</v>
      </c>
      <c r="S25" s="34"/>
      <c r="T25" s="41">
        <v>49879</v>
      </c>
      <c r="U25" s="2">
        <v>2.1186753850689009</v>
      </c>
      <c r="V25" s="9"/>
      <c r="W25" s="54">
        <v>55.700231158360225</v>
      </c>
    </row>
    <row r="26" spans="1:23" x14ac:dyDescent="0.25">
      <c r="A26" s="5" t="s">
        <v>38</v>
      </c>
      <c r="B26" s="41">
        <v>581</v>
      </c>
      <c r="C26" s="41">
        <v>50930</v>
      </c>
      <c r="D26" s="33"/>
      <c r="E26" s="41">
        <v>304</v>
      </c>
      <c r="F26" s="44">
        <f t="shared" si="0"/>
        <v>52.323580034423415</v>
      </c>
      <c r="G26" s="41">
        <v>47251</v>
      </c>
      <c r="H26" s="31">
        <f t="shared" si="1"/>
        <v>92.776359709405071</v>
      </c>
      <c r="I26" s="33"/>
      <c r="J26" s="34">
        <v>57</v>
      </c>
      <c r="K26" s="31">
        <f t="shared" si="2"/>
        <v>9.8106712564543894</v>
      </c>
      <c r="L26" s="31">
        <v>67.180443746318474</v>
      </c>
      <c r="M26" s="33"/>
      <c r="N26" s="41">
        <v>5685</v>
      </c>
      <c r="O26" s="31">
        <v>3.2419393469359825</v>
      </c>
      <c r="P26" s="33"/>
      <c r="Q26" s="41">
        <v>44992</v>
      </c>
      <c r="R26" s="31">
        <v>2.2705423473406969</v>
      </c>
      <c r="S26" s="34"/>
      <c r="T26" s="41">
        <v>39235</v>
      </c>
      <c r="U26" s="2">
        <v>1.6665576441624395</v>
      </c>
      <c r="V26" s="9"/>
      <c r="W26" s="54">
        <v>83.035279676620604</v>
      </c>
    </row>
    <row r="27" spans="1:23" ht="9" customHeight="1" x14ac:dyDescent="0.25">
      <c r="A27" s="5"/>
      <c r="B27" s="41"/>
      <c r="C27" s="41"/>
      <c r="D27" s="33"/>
      <c r="E27" s="41"/>
      <c r="F27" s="44"/>
      <c r="G27" s="41"/>
      <c r="H27" s="31"/>
      <c r="I27" s="33"/>
      <c r="J27" s="34"/>
      <c r="K27" s="31"/>
      <c r="L27" s="31"/>
      <c r="M27" s="33"/>
      <c r="N27" s="41"/>
      <c r="O27" s="31"/>
      <c r="P27" s="33"/>
      <c r="Q27" s="41"/>
      <c r="R27" s="31"/>
      <c r="S27" s="34"/>
      <c r="T27" s="41"/>
      <c r="U27" s="2"/>
      <c r="V27" s="9"/>
      <c r="W27" s="54"/>
    </row>
    <row r="28" spans="1:23" x14ac:dyDescent="0.25">
      <c r="A28" s="5" t="s">
        <v>39</v>
      </c>
      <c r="B28" s="41">
        <v>4196</v>
      </c>
      <c r="C28" s="41">
        <f>C5+C6+C7+C8</f>
        <v>343092</v>
      </c>
      <c r="D28" s="33"/>
      <c r="E28" s="41">
        <v>1998</v>
      </c>
      <c r="F28" s="44">
        <f t="shared" si="0"/>
        <v>47.616777883698767</v>
      </c>
      <c r="G28" s="41">
        <v>325019</v>
      </c>
      <c r="H28" s="31">
        <f t="shared" si="1"/>
        <v>94.732316696396296</v>
      </c>
      <c r="I28" s="33"/>
      <c r="J28" s="34">
        <v>482</v>
      </c>
      <c r="K28" s="31">
        <f t="shared" si="2"/>
        <v>11.487130600571973</v>
      </c>
      <c r="L28" s="31">
        <v>79.717102118382243</v>
      </c>
      <c r="M28" s="33"/>
      <c r="N28" s="41">
        <v>50062</v>
      </c>
      <c r="O28" s="31">
        <v>28.548455160300641</v>
      </c>
      <c r="P28" s="33"/>
      <c r="Q28" s="41">
        <v>619453</v>
      </c>
      <c r="R28" s="31">
        <v>31.260985701618882</v>
      </c>
      <c r="S28" s="34"/>
      <c r="T28" s="41">
        <v>665311</v>
      </c>
      <c r="U28" s="2">
        <v>28.25994986097507</v>
      </c>
      <c r="V28" s="9"/>
      <c r="W28" s="54">
        <v>204.69910989819056</v>
      </c>
    </row>
    <row r="29" spans="1:23" x14ac:dyDescent="0.25">
      <c r="A29" s="5" t="s">
        <v>40</v>
      </c>
      <c r="B29" s="41">
        <v>2513</v>
      </c>
      <c r="C29" s="41">
        <f>C9+C12+C13+C14</f>
        <v>346412</v>
      </c>
      <c r="D29" s="33"/>
      <c r="E29" s="41">
        <v>1763</v>
      </c>
      <c r="F29" s="44">
        <f t="shared" si="0"/>
        <v>70.15519299641862</v>
      </c>
      <c r="G29" s="41">
        <v>336994</v>
      </c>
      <c r="H29" s="31">
        <f t="shared" si="1"/>
        <v>97.281272011362191</v>
      </c>
      <c r="I29" s="33"/>
      <c r="J29" s="34">
        <v>529</v>
      </c>
      <c r="K29" s="31">
        <f t="shared" si="2"/>
        <v>21.050537206526066</v>
      </c>
      <c r="L29" s="31">
        <v>83.984677205177647</v>
      </c>
      <c r="M29" s="33"/>
      <c r="N29" s="41">
        <v>67895</v>
      </c>
      <c r="O29" s="31">
        <v>38.717937020267115</v>
      </c>
      <c r="P29" s="33"/>
      <c r="Q29" s="41">
        <v>724406</v>
      </c>
      <c r="R29" s="31">
        <v>36.55748799048019</v>
      </c>
      <c r="S29" s="34"/>
      <c r="T29" s="41">
        <v>743521</v>
      </c>
      <c r="U29" s="2">
        <v>31.582021311209413</v>
      </c>
      <c r="V29" s="9"/>
      <c r="W29" s="54">
        <v>220.6333050440067</v>
      </c>
    </row>
    <row r="30" spans="1:23" x14ac:dyDescent="0.25">
      <c r="A30" s="5" t="s">
        <v>41</v>
      </c>
      <c r="B30" s="41">
        <v>1961</v>
      </c>
      <c r="C30" s="41">
        <f>C15+C16+C17+C18</f>
        <v>589488</v>
      </c>
      <c r="D30" s="33"/>
      <c r="E30" s="41">
        <v>979</v>
      </c>
      <c r="F30" s="44">
        <f t="shared" si="0"/>
        <v>49.923508414074455</v>
      </c>
      <c r="G30" s="41">
        <v>565937</v>
      </c>
      <c r="H30" s="31">
        <f t="shared" si="1"/>
        <v>96.004838096789086</v>
      </c>
      <c r="I30" s="33"/>
      <c r="J30" s="34">
        <v>380</v>
      </c>
      <c r="K30" s="31">
        <f t="shared" si="2"/>
        <v>19.377868434472209</v>
      </c>
      <c r="L30" s="31">
        <v>87.707977091984915</v>
      </c>
      <c r="M30" s="33"/>
      <c r="N30" s="41">
        <v>38148</v>
      </c>
      <c r="O30" s="31">
        <v>21.754353950204724</v>
      </c>
      <c r="P30" s="33"/>
      <c r="Q30" s="41">
        <v>470010</v>
      </c>
      <c r="R30" s="31">
        <v>23.719274730476549</v>
      </c>
      <c r="S30" s="34"/>
      <c r="T30" s="41">
        <v>701829</v>
      </c>
      <c r="U30" s="2">
        <v>29.811099397091397</v>
      </c>
      <c r="V30" s="9"/>
      <c r="W30" s="54">
        <v>124.0118599773473</v>
      </c>
    </row>
    <row r="31" spans="1:23" x14ac:dyDescent="0.25">
      <c r="A31" s="5" t="s">
        <v>42</v>
      </c>
      <c r="B31" s="41">
        <v>2746</v>
      </c>
      <c r="C31" s="41">
        <f>C19+C20+C21+C22+C23+C24</f>
        <v>255326</v>
      </c>
      <c r="D31" s="33"/>
      <c r="E31" s="41">
        <v>738</v>
      </c>
      <c r="F31" s="44">
        <f t="shared" si="0"/>
        <v>26.875455207574657</v>
      </c>
      <c r="G31" s="41">
        <v>189122</v>
      </c>
      <c r="H31" s="31">
        <f t="shared" si="1"/>
        <v>74.070795766980254</v>
      </c>
      <c r="I31" s="33"/>
      <c r="J31" s="34">
        <v>254</v>
      </c>
      <c r="K31" s="31">
        <f t="shared" si="2"/>
        <v>9.2498179169701373</v>
      </c>
      <c r="L31" s="31">
        <v>52.512474248607667</v>
      </c>
      <c r="M31" s="33"/>
      <c r="N31" s="41">
        <v>9630</v>
      </c>
      <c r="O31" s="31">
        <v>5.4916228515379961</v>
      </c>
      <c r="P31" s="33"/>
      <c r="Q31" s="41">
        <v>90056</v>
      </c>
      <c r="R31" s="31">
        <v>4.5447182083951327</v>
      </c>
      <c r="S31" s="34"/>
      <c r="T31" s="41">
        <v>154479</v>
      </c>
      <c r="U31" s="2">
        <v>6.5616964014927861</v>
      </c>
      <c r="V31" s="9"/>
      <c r="W31" s="54">
        <v>81.682194562240255</v>
      </c>
    </row>
    <row r="32" spans="1:23" x14ac:dyDescent="0.25">
      <c r="A32" s="5" t="s">
        <v>43</v>
      </c>
      <c r="B32" s="41">
        <v>1364</v>
      </c>
      <c r="C32" s="41">
        <f>C25+C26</f>
        <v>172144</v>
      </c>
      <c r="D32" s="33"/>
      <c r="E32" s="41">
        <v>490</v>
      </c>
      <c r="F32" s="44">
        <f t="shared" si="0"/>
        <v>35.923753665689148</v>
      </c>
      <c r="G32" s="41">
        <v>136800</v>
      </c>
      <c r="H32" s="31">
        <f t="shared" si="1"/>
        <v>79.468352077330607</v>
      </c>
      <c r="I32" s="33"/>
      <c r="J32" s="34">
        <v>121</v>
      </c>
      <c r="K32" s="31">
        <f t="shared" si="2"/>
        <v>8.870967741935484</v>
      </c>
      <c r="L32" s="31">
        <v>59.001765963379491</v>
      </c>
      <c r="M32" s="33"/>
      <c r="N32" s="41">
        <v>9623</v>
      </c>
      <c r="O32" s="31">
        <v>5.4876310176895267</v>
      </c>
      <c r="P32" s="33"/>
      <c r="Q32" s="41">
        <v>77628</v>
      </c>
      <c r="R32" s="31">
        <v>3.9175333690292415</v>
      </c>
      <c r="S32" s="34"/>
      <c r="T32" s="13">
        <v>89114</v>
      </c>
      <c r="U32" s="2">
        <v>3.7852330292313408</v>
      </c>
      <c r="V32" s="42"/>
      <c r="W32" s="54">
        <v>65.141812865497073</v>
      </c>
    </row>
    <row r="33" spans="1:23" x14ac:dyDescent="0.25">
      <c r="A33" s="6" t="s">
        <v>44</v>
      </c>
      <c r="B33" s="17">
        <v>12780</v>
      </c>
      <c r="C33" s="17">
        <f>SUM(C28:C32)</f>
        <v>1706462</v>
      </c>
      <c r="D33" s="43"/>
      <c r="E33" s="17">
        <v>5968</v>
      </c>
      <c r="F33" s="45">
        <f t="shared" si="0"/>
        <v>46.69796557120501</v>
      </c>
      <c r="G33" s="17">
        <v>1553872</v>
      </c>
      <c r="H33" s="18">
        <f t="shared" si="1"/>
        <v>91.058107358968442</v>
      </c>
      <c r="I33" s="43"/>
      <c r="J33" s="17">
        <v>1766</v>
      </c>
      <c r="K33" s="18">
        <f t="shared" si="2"/>
        <v>13.818466353677621</v>
      </c>
      <c r="L33" s="18">
        <v>77.183670072934532</v>
      </c>
      <c r="M33" s="43"/>
      <c r="N33" s="17">
        <v>175358</v>
      </c>
      <c r="O33" s="18">
        <v>100</v>
      </c>
      <c r="P33" s="43"/>
      <c r="Q33" s="17">
        <v>1981553</v>
      </c>
      <c r="R33" s="18">
        <v>100</v>
      </c>
      <c r="S33" s="43"/>
      <c r="T33" s="17">
        <v>2354254</v>
      </c>
      <c r="U33" s="52">
        <v>100</v>
      </c>
      <c r="V33" s="20"/>
      <c r="W33" s="55">
        <v>151.50887589196535</v>
      </c>
    </row>
    <row r="34" spans="1:23" x14ac:dyDescent="0.25">
      <c r="A34" s="33" t="s">
        <v>72</v>
      </c>
      <c r="C34" s="34"/>
      <c r="D34" s="33"/>
      <c r="E34" s="34"/>
      <c r="F34" s="34"/>
      <c r="G34" s="34"/>
      <c r="H34" s="34"/>
      <c r="I34" s="33"/>
      <c r="J34" s="34"/>
      <c r="K34" s="34"/>
      <c r="L34" s="34"/>
      <c r="M34" s="33"/>
      <c r="N34" s="34"/>
      <c r="O34" s="34"/>
      <c r="P34" s="33"/>
      <c r="Q34" s="34"/>
      <c r="R34" s="34"/>
      <c r="S34" s="34"/>
      <c r="T34" s="34"/>
      <c r="U34" s="9"/>
      <c r="V34" s="9"/>
      <c r="W34" s="9"/>
    </row>
    <row r="35" spans="1:23" x14ac:dyDescent="0.25">
      <c r="A35" s="33" t="s">
        <v>78</v>
      </c>
      <c r="C35" s="34"/>
      <c r="D35" s="33"/>
      <c r="E35" s="34"/>
      <c r="F35" s="34"/>
      <c r="G35" s="34"/>
      <c r="H35" s="34"/>
      <c r="I35" s="33"/>
      <c r="J35" s="34"/>
      <c r="K35" s="34"/>
      <c r="L35" s="34"/>
      <c r="M35" s="33"/>
      <c r="N35" s="34"/>
      <c r="O35" s="34"/>
      <c r="P35" s="33"/>
      <c r="Q35" s="34"/>
      <c r="R35" s="34"/>
      <c r="S35" s="34"/>
      <c r="T35" s="34"/>
      <c r="U35" s="9"/>
      <c r="V35" s="9"/>
      <c r="W35" s="9"/>
    </row>
  </sheetData>
  <mergeCells count="13">
    <mergeCell ref="A2:A4"/>
    <mergeCell ref="T2:U3"/>
    <mergeCell ref="W2:W4"/>
    <mergeCell ref="B2:B3"/>
    <mergeCell ref="C2:C3"/>
    <mergeCell ref="E2:H2"/>
    <mergeCell ref="J2:L2"/>
    <mergeCell ref="N2:O3"/>
    <mergeCell ref="Q2:R3"/>
    <mergeCell ref="E3:F3"/>
    <mergeCell ref="G3:H3"/>
    <mergeCell ref="J3:K3"/>
    <mergeCell ref="A1:W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"/>
  <sheetViews>
    <sheetView workbookViewId="0"/>
  </sheetViews>
  <sheetFormatPr defaultRowHeight="15" x14ac:dyDescent="0.25"/>
  <cols>
    <col min="1" max="1" width="31.85546875" customWidth="1"/>
    <col min="2" max="2" width="11.5703125" bestFit="1" customWidth="1"/>
    <col min="4" max="4" width="8.85546875" style="4" customWidth="1"/>
    <col min="5" max="5" width="0.7109375" style="4" customWidth="1"/>
    <col min="6" max="6" width="11.5703125" bestFit="1" customWidth="1"/>
    <col min="8" max="8" width="10.28515625" style="4" customWidth="1"/>
    <col min="9" max="9" width="0.85546875" style="4" customWidth="1"/>
    <col min="10" max="10" width="11.5703125" bestFit="1" customWidth="1"/>
    <col min="12" max="12" width="10.140625" style="4" customWidth="1"/>
    <col min="13" max="13" width="0.85546875" style="4" customWidth="1"/>
    <col min="14" max="14" width="11.5703125" bestFit="1" customWidth="1"/>
    <col min="16" max="16" width="12.42578125" style="4" customWidth="1"/>
    <col min="17" max="17" width="1.140625" style="4" customWidth="1"/>
    <col min="18" max="18" width="11.5703125" bestFit="1" customWidth="1"/>
    <col min="20" max="20" width="8.7109375" customWidth="1"/>
    <col min="21" max="21" width="0.7109375" style="4" customWidth="1"/>
    <col min="22" max="22" width="11.5703125" bestFit="1" customWidth="1"/>
    <col min="24" max="24" width="9.28515625" style="4" customWidth="1"/>
    <col min="25" max="25" width="0.85546875" style="4" customWidth="1"/>
    <col min="26" max="26" width="11.5703125" bestFit="1" customWidth="1"/>
    <col min="28" max="28" width="8.85546875" style="4" customWidth="1"/>
    <col min="29" max="29" width="0.7109375" style="4" customWidth="1"/>
    <col min="30" max="30" width="11.5703125" bestFit="1" customWidth="1"/>
    <col min="32" max="32" width="7.140625" customWidth="1"/>
    <col min="33" max="33" width="0.5703125" style="4" customWidth="1"/>
    <col min="34" max="34" width="11.5703125" bestFit="1" customWidth="1"/>
    <col min="36" max="36" width="10.85546875" customWidth="1"/>
    <col min="37" max="37" width="0.5703125" style="4" customWidth="1"/>
    <col min="38" max="38" width="11.5703125" bestFit="1" customWidth="1"/>
    <col min="40" max="40" width="7.28515625" customWidth="1"/>
    <col min="41" max="41" width="0.85546875" style="4" customWidth="1"/>
    <col min="42" max="42" width="11.5703125" bestFit="1" customWidth="1"/>
    <col min="44" max="44" width="10.140625" style="4" customWidth="1"/>
    <col min="45" max="45" width="1.28515625" style="4" customWidth="1"/>
    <col min="46" max="46" width="11.5703125" bestFit="1" customWidth="1"/>
    <col min="47" max="47" width="8.140625" bestFit="1" customWidth="1"/>
    <col min="48" max="48" width="7.5703125" bestFit="1" customWidth="1"/>
  </cols>
  <sheetData>
    <row r="1" spans="1:48" s="21" customFormat="1" ht="17.25" customHeight="1" x14ac:dyDescent="0.2">
      <c r="A1" s="21" t="s">
        <v>81</v>
      </c>
      <c r="D1" s="22"/>
      <c r="E1" s="22"/>
      <c r="H1" s="22"/>
      <c r="I1" s="22"/>
      <c r="L1" s="22"/>
      <c r="M1" s="22"/>
      <c r="P1" s="22"/>
      <c r="Q1" s="22"/>
      <c r="U1" s="22"/>
      <c r="X1" s="22"/>
      <c r="Y1" s="22"/>
      <c r="AB1" s="22"/>
      <c r="AC1" s="22"/>
      <c r="AG1" s="22"/>
      <c r="AK1" s="22"/>
      <c r="AO1" s="22"/>
      <c r="AR1" s="22"/>
      <c r="AS1" s="22"/>
    </row>
    <row r="2" spans="1:48" x14ac:dyDescent="0.25">
      <c r="A2" s="120" t="s">
        <v>0</v>
      </c>
      <c r="B2" s="124" t="s">
        <v>67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35"/>
      <c r="AT2" s="124" t="s">
        <v>66</v>
      </c>
      <c r="AU2" s="124"/>
      <c r="AV2" s="124"/>
    </row>
    <row r="3" spans="1:48" x14ac:dyDescent="0.25">
      <c r="A3" s="121"/>
      <c r="B3" s="123" t="s">
        <v>55</v>
      </c>
      <c r="C3" s="123"/>
      <c r="D3" s="123"/>
      <c r="E3" s="8"/>
      <c r="F3" s="123" t="s">
        <v>56</v>
      </c>
      <c r="G3" s="123"/>
      <c r="H3" s="123"/>
      <c r="I3" s="8"/>
      <c r="J3" s="123" t="s">
        <v>57</v>
      </c>
      <c r="K3" s="123"/>
      <c r="L3" s="123"/>
      <c r="M3" s="8"/>
      <c r="N3" s="123" t="s">
        <v>58</v>
      </c>
      <c r="O3" s="123"/>
      <c r="P3" s="123"/>
      <c r="Q3" s="8"/>
      <c r="R3" s="123" t="s">
        <v>59</v>
      </c>
      <c r="S3" s="123"/>
      <c r="T3" s="123"/>
      <c r="U3" s="8"/>
      <c r="V3" s="123" t="s">
        <v>60</v>
      </c>
      <c r="W3" s="123"/>
      <c r="X3" s="123"/>
      <c r="Y3" s="8"/>
      <c r="Z3" s="123" t="s">
        <v>61</v>
      </c>
      <c r="AA3" s="123"/>
      <c r="AB3" s="123"/>
      <c r="AC3" s="8"/>
      <c r="AD3" s="123" t="s">
        <v>62</v>
      </c>
      <c r="AE3" s="123"/>
      <c r="AF3" s="123"/>
      <c r="AG3" s="8"/>
      <c r="AH3" s="123" t="s">
        <v>63</v>
      </c>
      <c r="AI3" s="123"/>
      <c r="AJ3" s="123"/>
      <c r="AK3" s="8"/>
      <c r="AL3" s="123" t="s">
        <v>64</v>
      </c>
      <c r="AM3" s="123"/>
      <c r="AN3" s="123"/>
      <c r="AO3" s="8"/>
      <c r="AP3" s="123" t="s">
        <v>65</v>
      </c>
      <c r="AQ3" s="123"/>
      <c r="AR3" s="123"/>
      <c r="AS3" s="8"/>
      <c r="AT3" s="125"/>
      <c r="AU3" s="125"/>
      <c r="AV3" s="125"/>
    </row>
    <row r="4" spans="1:48" x14ac:dyDescent="0.25">
      <c r="A4" s="122"/>
      <c r="B4" s="101" t="s">
        <v>54</v>
      </c>
      <c r="C4" s="101" t="s">
        <v>15</v>
      </c>
      <c r="D4" s="100" t="s">
        <v>75</v>
      </c>
      <c r="E4" s="8"/>
      <c r="F4" s="101" t="s">
        <v>54</v>
      </c>
      <c r="G4" s="101" t="s">
        <v>15</v>
      </c>
      <c r="H4" s="100" t="s">
        <v>75</v>
      </c>
      <c r="I4" s="8"/>
      <c r="J4" s="101" t="s">
        <v>54</v>
      </c>
      <c r="K4" s="101" t="s">
        <v>15</v>
      </c>
      <c r="L4" s="101" t="s">
        <v>75</v>
      </c>
      <c r="M4" s="8"/>
      <c r="N4" s="101" t="s">
        <v>54</v>
      </c>
      <c r="O4" s="101" t="s">
        <v>15</v>
      </c>
      <c r="P4" s="100" t="s">
        <v>75</v>
      </c>
      <c r="Q4" s="8"/>
      <c r="R4" s="101" t="s">
        <v>54</v>
      </c>
      <c r="S4" s="101" t="s">
        <v>15</v>
      </c>
      <c r="T4" s="101" t="s">
        <v>75</v>
      </c>
      <c r="U4" s="8"/>
      <c r="V4" s="101" t="s">
        <v>54</v>
      </c>
      <c r="W4" s="101" t="s">
        <v>15</v>
      </c>
      <c r="X4" s="101" t="s">
        <v>75</v>
      </c>
      <c r="Y4" s="8"/>
      <c r="Z4" s="101" t="s">
        <v>54</v>
      </c>
      <c r="AA4" s="101" t="s">
        <v>15</v>
      </c>
      <c r="AB4" s="100" t="s">
        <v>75</v>
      </c>
      <c r="AC4" s="8"/>
      <c r="AD4" s="101" t="s">
        <v>54</v>
      </c>
      <c r="AE4" s="101" t="s">
        <v>15</v>
      </c>
      <c r="AF4" s="100" t="s">
        <v>75</v>
      </c>
      <c r="AH4" s="101" t="s">
        <v>54</v>
      </c>
      <c r="AI4" s="101" t="s">
        <v>15</v>
      </c>
      <c r="AJ4" s="100" t="s">
        <v>75</v>
      </c>
      <c r="AL4" s="101" t="s">
        <v>54</v>
      </c>
      <c r="AM4" s="101" t="s">
        <v>15</v>
      </c>
      <c r="AN4" s="101" t="s">
        <v>75</v>
      </c>
      <c r="AP4" s="101" t="s">
        <v>54</v>
      </c>
      <c r="AQ4" s="101" t="s">
        <v>15</v>
      </c>
      <c r="AR4" s="100" t="s">
        <v>75</v>
      </c>
      <c r="AS4" s="8"/>
      <c r="AT4" s="101" t="s">
        <v>54</v>
      </c>
      <c r="AU4" s="101" t="s">
        <v>15</v>
      </c>
      <c r="AV4" s="100" t="s">
        <v>75</v>
      </c>
    </row>
    <row r="5" spans="1:48" ht="22.5" customHeight="1" x14ac:dyDescent="0.25">
      <c r="A5" s="19" t="s">
        <v>68</v>
      </c>
      <c r="B5" s="61">
        <v>487</v>
      </c>
      <c r="C5" s="61">
        <v>8006</v>
      </c>
      <c r="D5" s="58">
        <v>6994</v>
      </c>
      <c r="E5" s="58"/>
      <c r="F5" s="61">
        <v>306</v>
      </c>
      <c r="G5" s="61">
        <v>8098</v>
      </c>
      <c r="H5" s="58">
        <v>4780</v>
      </c>
      <c r="I5" s="58"/>
      <c r="J5" s="61">
        <v>213</v>
      </c>
      <c r="K5" s="61">
        <v>3554</v>
      </c>
      <c r="L5" s="58">
        <v>3669</v>
      </c>
      <c r="M5" s="58"/>
      <c r="N5" s="61">
        <v>657</v>
      </c>
      <c r="O5" s="61">
        <v>24629</v>
      </c>
      <c r="P5" s="58">
        <v>9028</v>
      </c>
      <c r="Q5" s="58"/>
      <c r="R5" s="61">
        <v>27</v>
      </c>
      <c r="S5" s="61">
        <v>396</v>
      </c>
      <c r="T5" s="61">
        <v>231</v>
      </c>
      <c r="U5" s="58"/>
      <c r="V5" s="61">
        <v>442</v>
      </c>
      <c r="W5" s="61">
        <v>10958</v>
      </c>
      <c r="X5" s="58">
        <v>6224</v>
      </c>
      <c r="Y5" s="58"/>
      <c r="Z5" s="61">
        <v>240</v>
      </c>
      <c r="AA5" s="61">
        <v>2169</v>
      </c>
      <c r="AB5" s="58">
        <v>8884</v>
      </c>
      <c r="AC5" s="58"/>
      <c r="AD5" s="61">
        <v>188</v>
      </c>
      <c r="AE5" s="61">
        <v>9660</v>
      </c>
      <c r="AF5" s="61">
        <v>9234</v>
      </c>
      <c r="AG5" s="58"/>
      <c r="AH5" s="61">
        <v>143</v>
      </c>
      <c r="AI5" s="61">
        <v>1145</v>
      </c>
      <c r="AJ5" s="61">
        <v>3124</v>
      </c>
      <c r="AK5" s="58"/>
      <c r="AL5" s="61">
        <v>1489</v>
      </c>
      <c r="AM5" s="61">
        <v>71530</v>
      </c>
      <c r="AN5" s="61">
        <v>18584</v>
      </c>
      <c r="AO5" s="58"/>
      <c r="AP5" s="61">
        <v>608</v>
      </c>
      <c r="AQ5" s="61">
        <v>32467</v>
      </c>
      <c r="AR5" s="58">
        <v>7692</v>
      </c>
      <c r="AS5" s="58"/>
      <c r="AT5" s="61">
        <v>4800</v>
      </c>
      <c r="AU5" s="61">
        <v>172612</v>
      </c>
      <c r="AV5" s="61">
        <v>78444</v>
      </c>
    </row>
    <row r="6" spans="1:48" x14ac:dyDescent="0.25">
      <c r="A6" s="9" t="s">
        <v>69</v>
      </c>
      <c r="B6" s="61">
        <v>632</v>
      </c>
      <c r="C6" s="61">
        <v>22397</v>
      </c>
      <c r="D6" s="58">
        <v>3894</v>
      </c>
      <c r="E6" s="58"/>
      <c r="F6" s="61">
        <v>154</v>
      </c>
      <c r="G6" s="61">
        <v>3593</v>
      </c>
      <c r="H6" s="58">
        <v>1967</v>
      </c>
      <c r="I6" s="58"/>
      <c r="J6" s="61">
        <v>201</v>
      </c>
      <c r="K6" s="61">
        <v>4143</v>
      </c>
      <c r="L6" s="58">
        <v>1682</v>
      </c>
      <c r="M6" s="58"/>
      <c r="N6" s="61">
        <v>544</v>
      </c>
      <c r="O6" s="61">
        <v>6621</v>
      </c>
      <c r="P6" s="58">
        <v>4444</v>
      </c>
      <c r="Q6" s="58"/>
      <c r="R6" s="61">
        <v>14</v>
      </c>
      <c r="S6" s="61">
        <v>151</v>
      </c>
      <c r="T6" s="61">
        <v>114</v>
      </c>
      <c r="U6" s="58"/>
      <c r="V6" s="61">
        <v>353</v>
      </c>
      <c r="W6" s="61">
        <v>32899</v>
      </c>
      <c r="X6" s="58">
        <v>2590</v>
      </c>
      <c r="Y6" s="58"/>
      <c r="Z6" s="61">
        <v>169</v>
      </c>
      <c r="AA6" s="61">
        <v>2410</v>
      </c>
      <c r="AB6" s="58">
        <v>4843</v>
      </c>
      <c r="AC6" s="58"/>
      <c r="AD6" s="61">
        <v>21</v>
      </c>
      <c r="AE6" s="61">
        <v>3055</v>
      </c>
      <c r="AF6" s="61">
        <v>212</v>
      </c>
      <c r="AG6" s="58"/>
      <c r="AH6" s="61">
        <v>104</v>
      </c>
      <c r="AI6" s="61">
        <v>2668</v>
      </c>
      <c r="AJ6" s="61">
        <v>728</v>
      </c>
      <c r="AK6" s="58"/>
      <c r="AL6" s="61">
        <v>1109</v>
      </c>
      <c r="AM6" s="61">
        <v>65505</v>
      </c>
      <c r="AN6" s="61">
        <v>8832</v>
      </c>
      <c r="AO6" s="58"/>
      <c r="AP6" s="61">
        <v>392</v>
      </c>
      <c r="AQ6" s="61">
        <v>4405</v>
      </c>
      <c r="AR6" s="58">
        <v>4387</v>
      </c>
      <c r="AS6" s="58"/>
      <c r="AT6" s="61">
        <v>3693</v>
      </c>
      <c r="AU6" s="61">
        <v>147847</v>
      </c>
      <c r="AV6" s="61">
        <v>33693</v>
      </c>
    </row>
    <row r="7" spans="1:48" x14ac:dyDescent="0.25">
      <c r="A7" s="9" t="s">
        <v>70</v>
      </c>
      <c r="B7" s="61">
        <v>867</v>
      </c>
      <c r="C7" s="61">
        <v>10730</v>
      </c>
      <c r="D7" s="58">
        <v>6525</v>
      </c>
      <c r="E7" s="58"/>
      <c r="F7" s="61">
        <v>174</v>
      </c>
      <c r="G7" s="61">
        <v>1985</v>
      </c>
      <c r="H7" s="58">
        <v>4114</v>
      </c>
      <c r="I7" s="58"/>
      <c r="J7" s="61">
        <v>183</v>
      </c>
      <c r="K7" s="61">
        <v>2049</v>
      </c>
      <c r="L7" s="58">
        <v>1596</v>
      </c>
      <c r="M7" s="58"/>
      <c r="N7" s="61">
        <v>1081</v>
      </c>
      <c r="O7" s="61">
        <v>20706</v>
      </c>
      <c r="P7" s="58">
        <v>6760</v>
      </c>
      <c r="Q7" s="58"/>
      <c r="R7" s="61">
        <v>57</v>
      </c>
      <c r="S7" s="61">
        <v>184</v>
      </c>
      <c r="T7" s="61">
        <v>414</v>
      </c>
      <c r="U7" s="58"/>
      <c r="V7" s="61">
        <v>440</v>
      </c>
      <c r="W7" s="61">
        <v>13372</v>
      </c>
      <c r="X7" s="58">
        <v>2489</v>
      </c>
      <c r="Y7" s="58"/>
      <c r="Z7" s="61">
        <v>157</v>
      </c>
      <c r="AA7" s="61">
        <v>2142</v>
      </c>
      <c r="AB7" s="58">
        <v>1772</v>
      </c>
      <c r="AC7" s="58"/>
      <c r="AD7" s="61">
        <v>65</v>
      </c>
      <c r="AE7" s="61">
        <v>849</v>
      </c>
      <c r="AF7" s="61">
        <v>419</v>
      </c>
      <c r="AG7" s="58"/>
      <c r="AH7" s="61">
        <v>51</v>
      </c>
      <c r="AI7" s="61">
        <v>347</v>
      </c>
      <c r="AJ7" s="61">
        <v>936</v>
      </c>
      <c r="AK7" s="58"/>
      <c r="AL7" s="61">
        <v>2450</v>
      </c>
      <c r="AM7" s="61">
        <v>83140</v>
      </c>
      <c r="AN7" s="61">
        <v>18537</v>
      </c>
      <c r="AO7" s="58"/>
      <c r="AP7" s="61">
        <v>942</v>
      </c>
      <c r="AQ7" s="61">
        <v>40467</v>
      </c>
      <c r="AR7" s="58">
        <v>8858</v>
      </c>
      <c r="AS7" s="58"/>
      <c r="AT7" s="61">
        <v>6467</v>
      </c>
      <c r="AU7" s="61">
        <v>175971</v>
      </c>
      <c r="AV7" s="61">
        <v>52420</v>
      </c>
    </row>
    <row r="8" spans="1:48" x14ac:dyDescent="0.25">
      <c r="A8" s="9" t="s">
        <v>8</v>
      </c>
      <c r="B8" s="61">
        <v>9445</v>
      </c>
      <c r="C8" s="61">
        <v>29618</v>
      </c>
      <c r="D8" s="58">
        <v>50945</v>
      </c>
      <c r="E8" s="58"/>
      <c r="F8" s="61">
        <v>681</v>
      </c>
      <c r="G8" s="61">
        <v>3361</v>
      </c>
      <c r="H8" s="58">
        <v>8609</v>
      </c>
      <c r="I8" s="58"/>
      <c r="J8" s="61">
        <v>1466</v>
      </c>
      <c r="K8" s="61">
        <v>7578</v>
      </c>
      <c r="L8" s="58">
        <v>11450</v>
      </c>
      <c r="M8" s="58"/>
      <c r="N8" s="61">
        <v>20523</v>
      </c>
      <c r="O8" s="61">
        <v>34154</v>
      </c>
      <c r="P8" s="58">
        <v>97655</v>
      </c>
      <c r="Q8" s="58"/>
      <c r="R8" s="61">
        <v>495</v>
      </c>
      <c r="S8" s="61">
        <v>999</v>
      </c>
      <c r="T8" s="61">
        <v>2773</v>
      </c>
      <c r="U8" s="58"/>
      <c r="V8" s="61">
        <v>3527</v>
      </c>
      <c r="W8" s="61">
        <v>23462</v>
      </c>
      <c r="X8" s="58">
        <v>21701</v>
      </c>
      <c r="Y8" s="58"/>
      <c r="Z8" s="61">
        <v>395</v>
      </c>
      <c r="AA8" s="61">
        <v>1143</v>
      </c>
      <c r="AB8" s="58">
        <v>4793</v>
      </c>
      <c r="AC8" s="58"/>
      <c r="AD8" s="61">
        <v>1204</v>
      </c>
      <c r="AE8" s="61">
        <v>5121</v>
      </c>
      <c r="AF8" s="61">
        <v>16111</v>
      </c>
      <c r="AG8" s="58"/>
      <c r="AH8" s="61">
        <v>192</v>
      </c>
      <c r="AI8" s="61">
        <v>439</v>
      </c>
      <c r="AJ8" s="61">
        <v>1766</v>
      </c>
      <c r="AK8" s="58"/>
      <c r="AL8" s="61">
        <v>25629</v>
      </c>
      <c r="AM8" s="61">
        <v>189293</v>
      </c>
      <c r="AN8" s="61">
        <v>167687</v>
      </c>
      <c r="AO8" s="58"/>
      <c r="AP8" s="61">
        <v>11591</v>
      </c>
      <c r="AQ8" s="61">
        <v>74337</v>
      </c>
      <c r="AR8" s="58">
        <v>89810</v>
      </c>
      <c r="AS8" s="58"/>
      <c r="AT8" s="61">
        <v>75148</v>
      </c>
      <c r="AU8" s="61">
        <v>369505</v>
      </c>
      <c r="AV8" s="61">
        <v>473300</v>
      </c>
    </row>
    <row r="9" spans="1:48" x14ac:dyDescent="0.25">
      <c r="A9" s="9" t="s">
        <v>9</v>
      </c>
      <c r="B9" s="61">
        <v>627</v>
      </c>
      <c r="C9" s="61">
        <v>1906</v>
      </c>
      <c r="D9" s="58">
        <v>3353</v>
      </c>
      <c r="E9" s="58"/>
      <c r="F9" s="61">
        <v>48</v>
      </c>
      <c r="G9" s="61">
        <v>274</v>
      </c>
      <c r="H9" s="58">
        <v>671</v>
      </c>
      <c r="I9" s="58"/>
      <c r="J9" s="61">
        <v>182</v>
      </c>
      <c r="K9" s="61">
        <v>843</v>
      </c>
      <c r="L9" s="58">
        <v>1191</v>
      </c>
      <c r="M9" s="58"/>
      <c r="N9" s="61">
        <v>1216</v>
      </c>
      <c r="O9" s="61">
        <v>2143</v>
      </c>
      <c r="P9" s="58">
        <v>5631</v>
      </c>
      <c r="Q9" s="58"/>
      <c r="R9" s="61">
        <v>27</v>
      </c>
      <c r="S9" s="61">
        <v>101</v>
      </c>
      <c r="T9" s="61">
        <v>139</v>
      </c>
      <c r="U9" s="58"/>
      <c r="V9" s="61">
        <v>243</v>
      </c>
      <c r="W9" s="61">
        <v>1520</v>
      </c>
      <c r="X9" s="58">
        <v>1319</v>
      </c>
      <c r="Y9" s="58"/>
      <c r="Z9" s="61">
        <v>9</v>
      </c>
      <c r="AA9" s="61">
        <v>21</v>
      </c>
      <c r="AB9" s="58">
        <v>266</v>
      </c>
      <c r="AC9" s="58"/>
      <c r="AD9" s="61">
        <v>100</v>
      </c>
      <c r="AE9" s="61">
        <v>306</v>
      </c>
      <c r="AF9" s="61">
        <v>1159</v>
      </c>
      <c r="AG9" s="58"/>
      <c r="AH9" s="61">
        <v>11</v>
      </c>
      <c r="AI9" s="61">
        <v>41</v>
      </c>
      <c r="AJ9" s="61">
        <v>63</v>
      </c>
      <c r="AK9" s="58"/>
      <c r="AL9" s="61">
        <v>1286</v>
      </c>
      <c r="AM9" s="61">
        <v>9327</v>
      </c>
      <c r="AN9" s="61">
        <v>8884</v>
      </c>
      <c r="AO9" s="58"/>
      <c r="AP9" s="61">
        <v>958</v>
      </c>
      <c r="AQ9" s="61">
        <v>2732</v>
      </c>
      <c r="AR9" s="58">
        <v>9776</v>
      </c>
      <c r="AS9" s="58"/>
      <c r="AT9" s="61">
        <v>4707</v>
      </c>
      <c r="AU9" s="61">
        <v>19214</v>
      </c>
      <c r="AV9" s="61">
        <v>32452</v>
      </c>
    </row>
    <row r="10" spans="1:48" x14ac:dyDescent="0.25">
      <c r="A10" s="9" t="s">
        <v>10</v>
      </c>
      <c r="B10" s="61">
        <v>1412</v>
      </c>
      <c r="C10" s="61">
        <v>33448</v>
      </c>
      <c r="D10" s="58">
        <v>20258</v>
      </c>
      <c r="E10" s="58"/>
      <c r="F10" s="61">
        <v>596</v>
      </c>
      <c r="G10" s="61">
        <v>12917</v>
      </c>
      <c r="H10" s="58">
        <v>22670</v>
      </c>
      <c r="I10" s="58"/>
      <c r="J10" s="61">
        <v>699</v>
      </c>
      <c r="K10" s="61">
        <v>16518</v>
      </c>
      <c r="L10" s="58">
        <v>13965</v>
      </c>
      <c r="M10" s="58"/>
      <c r="N10" s="61">
        <v>358</v>
      </c>
      <c r="O10" s="61">
        <v>2658</v>
      </c>
      <c r="P10" s="58">
        <v>4120</v>
      </c>
      <c r="Q10" s="58"/>
      <c r="R10" s="61">
        <v>96</v>
      </c>
      <c r="S10" s="61">
        <v>1097</v>
      </c>
      <c r="T10" s="61">
        <v>1395</v>
      </c>
      <c r="U10" s="58"/>
      <c r="V10" s="61">
        <v>1228</v>
      </c>
      <c r="W10" s="61">
        <v>15956</v>
      </c>
      <c r="X10" s="58">
        <v>7871</v>
      </c>
      <c r="Y10" s="58"/>
      <c r="Z10" s="61">
        <v>86</v>
      </c>
      <c r="AA10" s="61">
        <v>567</v>
      </c>
      <c r="AB10" s="58">
        <v>1651</v>
      </c>
      <c r="AC10" s="58"/>
      <c r="AD10" s="61">
        <v>2222</v>
      </c>
      <c r="AE10" s="61">
        <v>23497</v>
      </c>
      <c r="AF10" s="61">
        <v>63164</v>
      </c>
      <c r="AG10" s="58"/>
      <c r="AH10" s="61">
        <v>27</v>
      </c>
      <c r="AI10" s="61">
        <v>399</v>
      </c>
      <c r="AJ10" s="61">
        <v>795</v>
      </c>
      <c r="AK10" s="58"/>
      <c r="AL10" s="61">
        <v>6977</v>
      </c>
      <c r="AM10" s="61">
        <v>338727</v>
      </c>
      <c r="AN10" s="61">
        <v>99978</v>
      </c>
      <c r="AO10" s="58"/>
      <c r="AP10" s="61">
        <v>25719</v>
      </c>
      <c r="AQ10" s="61">
        <v>443090</v>
      </c>
      <c r="AR10" s="58">
        <v>560069</v>
      </c>
      <c r="AS10" s="58"/>
      <c r="AT10" s="61">
        <v>39420</v>
      </c>
      <c r="AU10" s="61">
        <v>888874</v>
      </c>
      <c r="AV10" s="61">
        <v>795936</v>
      </c>
    </row>
    <row r="11" spans="1:48" x14ac:dyDescent="0.25">
      <c r="A11" s="9" t="s">
        <v>11</v>
      </c>
      <c r="B11" s="61">
        <v>880</v>
      </c>
      <c r="C11" s="61">
        <v>16413</v>
      </c>
      <c r="D11" s="58">
        <v>9010</v>
      </c>
      <c r="E11" s="58"/>
      <c r="F11" s="61">
        <v>219</v>
      </c>
      <c r="G11" s="61">
        <v>2675</v>
      </c>
      <c r="H11" s="58">
        <v>7765</v>
      </c>
      <c r="I11" s="58"/>
      <c r="J11" s="61">
        <v>264</v>
      </c>
      <c r="K11" s="61">
        <v>4216</v>
      </c>
      <c r="L11" s="58">
        <v>4510</v>
      </c>
      <c r="M11" s="58"/>
      <c r="N11" s="61">
        <v>881</v>
      </c>
      <c r="O11" s="61">
        <v>6967</v>
      </c>
      <c r="P11" s="58">
        <v>10391</v>
      </c>
      <c r="Q11" s="58"/>
      <c r="R11" s="61">
        <v>46</v>
      </c>
      <c r="S11" s="61">
        <v>181</v>
      </c>
      <c r="T11" s="61">
        <v>647</v>
      </c>
      <c r="U11" s="58"/>
      <c r="V11" s="61">
        <v>967</v>
      </c>
      <c r="W11" s="61">
        <v>15387</v>
      </c>
      <c r="X11" s="58">
        <v>10562</v>
      </c>
      <c r="Y11" s="58"/>
      <c r="Z11" s="61">
        <v>228</v>
      </c>
      <c r="AA11" s="61">
        <v>3313</v>
      </c>
      <c r="AB11" s="58">
        <v>8009</v>
      </c>
      <c r="AC11" s="58"/>
      <c r="AD11" s="61">
        <v>121</v>
      </c>
      <c r="AE11" s="61">
        <v>1676</v>
      </c>
      <c r="AF11" s="61">
        <v>1751</v>
      </c>
      <c r="AG11" s="58"/>
      <c r="AH11" s="61">
        <v>341</v>
      </c>
      <c r="AI11" s="61">
        <v>3341</v>
      </c>
      <c r="AJ11" s="61">
        <v>4438</v>
      </c>
      <c r="AK11" s="58"/>
      <c r="AL11" s="61">
        <v>2242</v>
      </c>
      <c r="AM11" s="61">
        <v>90321</v>
      </c>
      <c r="AN11" s="61">
        <v>25700</v>
      </c>
      <c r="AO11" s="58"/>
      <c r="AP11" s="61">
        <v>758</v>
      </c>
      <c r="AQ11" s="61">
        <v>6934</v>
      </c>
      <c r="AR11" s="58">
        <v>12966</v>
      </c>
      <c r="AS11" s="58"/>
      <c r="AT11" s="61">
        <v>6947</v>
      </c>
      <c r="AU11" s="61">
        <v>151424</v>
      </c>
      <c r="AV11" s="61">
        <v>95749</v>
      </c>
    </row>
    <row r="12" spans="1:48" x14ac:dyDescent="0.25">
      <c r="A12" s="9" t="s">
        <v>12</v>
      </c>
      <c r="B12" s="61">
        <v>1999</v>
      </c>
      <c r="C12" s="61">
        <v>23474</v>
      </c>
      <c r="D12" s="58">
        <v>22445</v>
      </c>
      <c r="E12" s="58"/>
      <c r="F12" s="61">
        <v>611</v>
      </c>
      <c r="G12" s="61">
        <v>7733</v>
      </c>
      <c r="H12" s="58">
        <v>21081</v>
      </c>
      <c r="I12" s="58"/>
      <c r="J12" s="61">
        <v>729</v>
      </c>
      <c r="K12" s="61">
        <v>6451</v>
      </c>
      <c r="L12" s="58">
        <v>9344</v>
      </c>
      <c r="M12" s="58"/>
      <c r="N12" s="61">
        <v>1975</v>
      </c>
      <c r="O12" s="61">
        <v>9673</v>
      </c>
      <c r="P12" s="58">
        <v>16859</v>
      </c>
      <c r="Q12" s="58"/>
      <c r="R12" s="61">
        <v>218</v>
      </c>
      <c r="S12" s="61">
        <v>2808</v>
      </c>
      <c r="T12" s="61">
        <v>1493</v>
      </c>
      <c r="U12" s="58"/>
      <c r="V12" s="61">
        <v>1556</v>
      </c>
      <c r="W12" s="61">
        <v>24380</v>
      </c>
      <c r="X12" s="58">
        <v>16740</v>
      </c>
      <c r="Y12" s="58"/>
      <c r="Z12" s="61">
        <v>354</v>
      </c>
      <c r="AA12" s="61">
        <v>7458</v>
      </c>
      <c r="AB12" s="58">
        <v>9496</v>
      </c>
      <c r="AC12" s="58"/>
      <c r="AD12" s="61">
        <v>794</v>
      </c>
      <c r="AE12" s="61">
        <v>6698</v>
      </c>
      <c r="AF12" s="61">
        <v>38447</v>
      </c>
      <c r="AG12" s="58"/>
      <c r="AH12" s="61">
        <v>341</v>
      </c>
      <c r="AI12" s="61">
        <v>4625</v>
      </c>
      <c r="AJ12" s="61">
        <v>3989</v>
      </c>
      <c r="AK12" s="58"/>
      <c r="AL12" s="61">
        <v>8983</v>
      </c>
      <c r="AM12" s="61">
        <v>152525</v>
      </c>
      <c r="AN12" s="61">
        <v>83995</v>
      </c>
      <c r="AO12" s="58"/>
      <c r="AP12" s="61">
        <v>7485</v>
      </c>
      <c r="AQ12" s="61">
        <v>84706</v>
      </c>
      <c r="AR12" s="58">
        <v>85169</v>
      </c>
      <c r="AS12" s="58"/>
      <c r="AT12" s="61">
        <v>25045</v>
      </c>
      <c r="AU12" s="61">
        <v>330531</v>
      </c>
      <c r="AV12" s="61">
        <v>309058</v>
      </c>
    </row>
    <row r="13" spans="1:48" x14ac:dyDescent="0.25">
      <c r="A13" s="9" t="s">
        <v>13</v>
      </c>
      <c r="B13" s="61">
        <v>950</v>
      </c>
      <c r="C13" s="61">
        <v>5465</v>
      </c>
      <c r="D13" s="58">
        <v>10621</v>
      </c>
      <c r="E13" s="58"/>
      <c r="F13" s="61">
        <v>289</v>
      </c>
      <c r="G13" s="61">
        <v>4961</v>
      </c>
      <c r="H13" s="58">
        <v>4731</v>
      </c>
      <c r="I13" s="58"/>
      <c r="J13" s="61">
        <v>434</v>
      </c>
      <c r="K13" s="61">
        <v>3083</v>
      </c>
      <c r="L13" s="58">
        <v>5636</v>
      </c>
      <c r="M13" s="58"/>
      <c r="N13" s="61">
        <v>1009</v>
      </c>
      <c r="O13" s="61">
        <v>3153</v>
      </c>
      <c r="P13" s="58">
        <v>6657</v>
      </c>
      <c r="Q13" s="58"/>
      <c r="R13" s="61">
        <v>71</v>
      </c>
      <c r="S13" s="61">
        <v>252</v>
      </c>
      <c r="T13" s="61">
        <v>705</v>
      </c>
      <c r="U13" s="58"/>
      <c r="V13" s="61">
        <v>545</v>
      </c>
      <c r="W13" s="61">
        <v>12583</v>
      </c>
      <c r="X13" s="58">
        <v>6832</v>
      </c>
      <c r="Y13" s="58"/>
      <c r="Z13" s="61">
        <v>114</v>
      </c>
      <c r="AA13" s="61">
        <v>1045</v>
      </c>
      <c r="AB13" s="58">
        <v>4022</v>
      </c>
      <c r="AC13" s="58"/>
      <c r="AD13" s="61">
        <v>242</v>
      </c>
      <c r="AE13" s="61">
        <v>1222</v>
      </c>
      <c r="AF13" s="61">
        <v>3272</v>
      </c>
      <c r="AG13" s="58"/>
      <c r="AH13" s="61">
        <v>52</v>
      </c>
      <c r="AI13" s="61">
        <v>172</v>
      </c>
      <c r="AJ13" s="61">
        <v>753</v>
      </c>
      <c r="AK13" s="58"/>
      <c r="AL13" s="61">
        <v>3099</v>
      </c>
      <c r="AM13" s="61">
        <v>47575</v>
      </c>
      <c r="AN13" s="61">
        <v>40151</v>
      </c>
      <c r="AO13" s="58"/>
      <c r="AP13" s="61">
        <v>2326</v>
      </c>
      <c r="AQ13" s="61">
        <v>18765</v>
      </c>
      <c r="AR13" s="58">
        <v>27121</v>
      </c>
      <c r="AS13" s="58"/>
      <c r="AT13" s="61">
        <v>9131</v>
      </c>
      <c r="AU13" s="61">
        <v>98276</v>
      </c>
      <c r="AV13" s="61">
        <v>110501</v>
      </c>
    </row>
    <row r="14" spans="1:48" x14ac:dyDescent="0.25">
      <c r="A14" s="20" t="s">
        <v>66</v>
      </c>
      <c r="B14" s="59">
        <v>17299</v>
      </c>
      <c r="C14" s="59">
        <v>151457</v>
      </c>
      <c r="D14" s="59">
        <v>134045</v>
      </c>
      <c r="E14" s="59"/>
      <c r="F14" s="59">
        <v>3078</v>
      </c>
      <c r="G14" s="59">
        <v>45597</v>
      </c>
      <c r="H14" s="59">
        <v>76388</v>
      </c>
      <c r="I14" s="59"/>
      <c r="J14" s="59">
        <v>4371</v>
      </c>
      <c r="K14" s="59">
        <v>48435</v>
      </c>
      <c r="L14" s="59">
        <v>53043</v>
      </c>
      <c r="M14" s="59"/>
      <c r="N14" s="59">
        <v>28244</v>
      </c>
      <c r="O14" s="59">
        <v>110704</v>
      </c>
      <c r="P14" s="59">
        <v>161545</v>
      </c>
      <c r="Q14" s="59"/>
      <c r="R14" s="59">
        <v>1051</v>
      </c>
      <c r="S14" s="59">
        <v>6169</v>
      </c>
      <c r="T14" s="59">
        <v>7911</v>
      </c>
      <c r="U14" s="59"/>
      <c r="V14" s="59">
        <v>9301</v>
      </c>
      <c r="W14" s="59">
        <v>150517</v>
      </c>
      <c r="X14" s="59">
        <v>76328</v>
      </c>
      <c r="Y14" s="59"/>
      <c r="Z14" s="59">
        <v>1752</v>
      </c>
      <c r="AA14" s="59">
        <v>20268</v>
      </c>
      <c r="AB14" s="59">
        <v>43736</v>
      </c>
      <c r="AC14" s="59"/>
      <c r="AD14" s="59">
        <v>4957</v>
      </c>
      <c r="AE14" s="59">
        <v>52084</v>
      </c>
      <c r="AF14" s="59">
        <v>133769</v>
      </c>
      <c r="AG14" s="59"/>
      <c r="AH14" s="59">
        <v>1262</v>
      </c>
      <c r="AI14" s="59">
        <v>13177</v>
      </c>
      <c r="AJ14" s="59">
        <v>16592</v>
      </c>
      <c r="AK14" s="59"/>
      <c r="AL14" s="59">
        <v>53264</v>
      </c>
      <c r="AM14" s="59">
        <v>1047943</v>
      </c>
      <c r="AN14" s="59">
        <v>472348</v>
      </c>
      <c r="AO14" s="59"/>
      <c r="AP14" s="59">
        <v>50779</v>
      </c>
      <c r="AQ14" s="59">
        <v>707903</v>
      </c>
      <c r="AR14" s="59">
        <v>805848</v>
      </c>
      <c r="AS14" s="59"/>
      <c r="AT14" s="59">
        <v>175358</v>
      </c>
      <c r="AU14" s="59">
        <v>2354254</v>
      </c>
      <c r="AV14" s="59">
        <v>1981553</v>
      </c>
    </row>
    <row r="15" spans="1:48" x14ac:dyDescent="0.25">
      <c r="A15" s="23" t="s">
        <v>45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48" ht="21.75" customHeight="1" x14ac:dyDescent="0.25">
      <c r="A16" s="116" t="s">
        <v>71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8"/>
      <c r="L16" s="118"/>
      <c r="M16" s="118"/>
      <c r="N16" s="118"/>
      <c r="O16" s="118"/>
      <c r="P16" s="118"/>
      <c r="Q16" s="118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</row>
  </sheetData>
  <mergeCells count="15">
    <mergeCell ref="A16:AQ16"/>
    <mergeCell ref="A2:A4"/>
    <mergeCell ref="B3:D3"/>
    <mergeCell ref="AT2:AV3"/>
    <mergeCell ref="B2:AR2"/>
    <mergeCell ref="Z3:AB3"/>
    <mergeCell ref="AD3:AF3"/>
    <mergeCell ref="AH3:AJ3"/>
    <mergeCell ref="AL3:AN3"/>
    <mergeCell ref="AP3:AR3"/>
    <mergeCell ref="F3:H3"/>
    <mergeCell ref="J3:L3"/>
    <mergeCell ref="N3:P3"/>
    <mergeCell ref="R3:T3"/>
    <mergeCell ref="V3:X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"/>
  <sheetViews>
    <sheetView workbookViewId="0"/>
  </sheetViews>
  <sheetFormatPr defaultRowHeight="15" x14ac:dyDescent="0.25"/>
  <cols>
    <col min="1" max="1" width="28" customWidth="1"/>
    <col min="2" max="2" width="12.140625" customWidth="1"/>
    <col min="4" max="4" width="7.42578125" customWidth="1"/>
    <col min="5" max="5" width="0.85546875" customWidth="1"/>
    <col min="6" max="6" width="10.85546875" customWidth="1"/>
    <col min="7" max="7" width="4.7109375" customWidth="1"/>
    <col min="9" max="9" width="1" customWidth="1"/>
    <col min="10" max="10" width="10.85546875" customWidth="1"/>
    <col min="13" max="13" width="0.85546875" customWidth="1"/>
    <col min="14" max="14" width="10.85546875" customWidth="1"/>
    <col min="16" max="16" width="7" customWidth="1"/>
    <col min="17" max="17" width="1.140625" customWidth="1"/>
    <col min="18" max="18" width="12.7109375" customWidth="1"/>
    <col min="19" max="19" width="11.28515625" customWidth="1"/>
    <col min="21" max="21" width="1.140625" customWidth="1"/>
    <col min="22" max="22" width="11" customWidth="1"/>
    <col min="24" max="24" width="9.140625" customWidth="1"/>
    <col min="25" max="25" width="0.5703125" customWidth="1"/>
    <col min="26" max="26" width="11.42578125" customWidth="1"/>
    <col min="28" max="28" width="4.7109375" customWidth="1"/>
    <col min="29" max="29" width="0.7109375" customWidth="1"/>
    <col min="30" max="30" width="10.85546875" customWidth="1"/>
    <col min="31" max="31" width="9.85546875" customWidth="1"/>
    <col min="33" max="33" width="1" customWidth="1"/>
    <col min="34" max="34" width="12.5703125" customWidth="1"/>
    <col min="37" max="37" width="1.28515625" customWidth="1"/>
    <col min="38" max="38" width="11.140625" customWidth="1"/>
    <col min="41" max="41" width="1.28515625" customWidth="1"/>
    <col min="42" max="42" width="11.7109375" customWidth="1"/>
    <col min="45" max="45" width="1.28515625" customWidth="1"/>
    <col min="46" max="46" width="13.7109375" customWidth="1"/>
  </cols>
  <sheetData>
    <row r="1" spans="1:48" x14ac:dyDescent="0.25">
      <c r="A1" s="21" t="s">
        <v>82</v>
      </c>
      <c r="B1" s="21"/>
      <c r="C1" s="21"/>
      <c r="D1" s="22"/>
      <c r="E1" s="21"/>
      <c r="F1" s="21"/>
      <c r="G1" s="22"/>
      <c r="H1" s="21"/>
      <c r="I1" s="21"/>
      <c r="J1" s="22"/>
      <c r="K1" s="21"/>
      <c r="L1" s="21"/>
      <c r="M1" s="22"/>
      <c r="N1" s="21"/>
      <c r="O1" s="21"/>
      <c r="P1" s="21"/>
      <c r="Q1" s="21"/>
      <c r="R1" s="21"/>
      <c r="S1" s="22"/>
      <c r="T1" s="21"/>
      <c r="U1" s="21"/>
      <c r="V1" s="22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2"/>
      <c r="AI1" s="21"/>
      <c r="AJ1" s="21"/>
    </row>
    <row r="2" spans="1:48" s="1" customFormat="1" x14ac:dyDescent="0.25">
      <c r="A2" s="120" t="s">
        <v>0</v>
      </c>
      <c r="B2" s="124" t="s">
        <v>67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35"/>
      <c r="AT2" s="124" t="s">
        <v>66</v>
      </c>
      <c r="AU2" s="124"/>
      <c r="AV2" s="124"/>
    </row>
    <row r="3" spans="1:48" s="1" customFormat="1" x14ac:dyDescent="0.25">
      <c r="A3" s="121"/>
      <c r="B3" s="123" t="s">
        <v>55</v>
      </c>
      <c r="C3" s="123"/>
      <c r="D3" s="123"/>
      <c r="E3" s="8"/>
      <c r="F3" s="123" t="s">
        <v>56</v>
      </c>
      <c r="G3" s="123"/>
      <c r="H3" s="123"/>
      <c r="I3" s="8"/>
      <c r="J3" s="123" t="s">
        <v>57</v>
      </c>
      <c r="K3" s="123"/>
      <c r="L3" s="123"/>
      <c r="M3" s="8"/>
      <c r="N3" s="123" t="s">
        <v>58</v>
      </c>
      <c r="O3" s="123"/>
      <c r="P3" s="123"/>
      <c r="Q3" s="8"/>
      <c r="R3" s="123" t="s">
        <v>59</v>
      </c>
      <c r="S3" s="123"/>
      <c r="T3" s="123"/>
      <c r="U3" s="8"/>
      <c r="V3" s="123" t="s">
        <v>60</v>
      </c>
      <c r="W3" s="123"/>
      <c r="X3" s="123"/>
      <c r="Y3" s="8"/>
      <c r="Z3" s="123" t="s">
        <v>61</v>
      </c>
      <c r="AA3" s="123"/>
      <c r="AB3" s="123"/>
      <c r="AC3" s="8"/>
      <c r="AD3" s="123" t="s">
        <v>62</v>
      </c>
      <c r="AE3" s="123"/>
      <c r="AF3" s="123"/>
      <c r="AG3" s="8"/>
      <c r="AH3" s="123" t="s">
        <v>63</v>
      </c>
      <c r="AI3" s="123"/>
      <c r="AJ3" s="123"/>
      <c r="AK3" s="8"/>
      <c r="AL3" s="123" t="s">
        <v>64</v>
      </c>
      <c r="AM3" s="123"/>
      <c r="AN3" s="123"/>
      <c r="AO3" s="8"/>
      <c r="AP3" s="123" t="s">
        <v>65</v>
      </c>
      <c r="AQ3" s="123"/>
      <c r="AR3" s="123"/>
      <c r="AS3" s="8"/>
      <c r="AT3" s="125"/>
      <c r="AU3" s="125"/>
      <c r="AV3" s="125"/>
    </row>
    <row r="4" spans="1:48" s="1" customFormat="1" ht="18.75" customHeight="1" x14ac:dyDescent="0.25">
      <c r="A4" s="122"/>
      <c r="B4" s="101" t="s">
        <v>54</v>
      </c>
      <c r="C4" s="101" t="s">
        <v>15</v>
      </c>
      <c r="D4" s="100" t="s">
        <v>75</v>
      </c>
      <c r="E4" s="8"/>
      <c r="F4" s="101" t="s">
        <v>54</v>
      </c>
      <c r="G4" s="101" t="s">
        <v>15</v>
      </c>
      <c r="H4" s="100" t="s">
        <v>75</v>
      </c>
      <c r="I4" s="8"/>
      <c r="J4" s="101" t="s">
        <v>54</v>
      </c>
      <c r="K4" s="101" t="s">
        <v>15</v>
      </c>
      <c r="L4" s="101" t="s">
        <v>75</v>
      </c>
      <c r="M4" s="8"/>
      <c r="N4" s="101" t="s">
        <v>54</v>
      </c>
      <c r="O4" s="101" t="s">
        <v>15</v>
      </c>
      <c r="P4" s="100" t="s">
        <v>75</v>
      </c>
      <c r="Q4" s="8"/>
      <c r="R4" s="101" t="s">
        <v>54</v>
      </c>
      <c r="S4" s="101" t="s">
        <v>15</v>
      </c>
      <c r="T4" s="101" t="s">
        <v>75</v>
      </c>
      <c r="U4" s="8"/>
      <c r="V4" s="101" t="s">
        <v>54</v>
      </c>
      <c r="W4" s="101" t="s">
        <v>15</v>
      </c>
      <c r="X4" s="101" t="s">
        <v>75</v>
      </c>
      <c r="Y4" s="8"/>
      <c r="Z4" s="101" t="s">
        <v>54</v>
      </c>
      <c r="AA4" s="101" t="s">
        <v>15</v>
      </c>
      <c r="AB4" s="100" t="s">
        <v>75</v>
      </c>
      <c r="AC4" s="8"/>
      <c r="AD4" s="101" t="s">
        <v>54</v>
      </c>
      <c r="AE4" s="101" t="s">
        <v>15</v>
      </c>
      <c r="AF4" s="100" t="s">
        <v>75</v>
      </c>
      <c r="AG4" s="4"/>
      <c r="AH4" s="101" t="s">
        <v>54</v>
      </c>
      <c r="AI4" s="101" t="s">
        <v>15</v>
      </c>
      <c r="AJ4" s="100" t="s">
        <v>75</v>
      </c>
      <c r="AK4" s="4"/>
      <c r="AL4" s="101" t="s">
        <v>54</v>
      </c>
      <c r="AM4" s="101" t="s">
        <v>15</v>
      </c>
      <c r="AN4" s="101" t="s">
        <v>75</v>
      </c>
      <c r="AO4" s="4"/>
      <c r="AP4" s="101" t="s">
        <v>54</v>
      </c>
      <c r="AQ4" s="101" t="s">
        <v>15</v>
      </c>
      <c r="AR4" s="100" t="s">
        <v>75</v>
      </c>
      <c r="AS4" s="8"/>
      <c r="AT4" s="101" t="s">
        <v>54</v>
      </c>
      <c r="AU4" s="101" t="s">
        <v>15</v>
      </c>
      <c r="AV4" s="100" t="s">
        <v>75</v>
      </c>
    </row>
    <row r="5" spans="1:48" s="1" customFormat="1" ht="22.5" customHeight="1" x14ac:dyDescent="0.25">
      <c r="A5" s="19" t="s">
        <v>68</v>
      </c>
      <c r="B5" s="2">
        <v>10.145833333333334</v>
      </c>
      <c r="C5" s="2">
        <v>4.6381479850763556</v>
      </c>
      <c r="D5" s="2">
        <v>8.91591453775942</v>
      </c>
      <c r="E5" s="2"/>
      <c r="F5" s="2">
        <v>6.375</v>
      </c>
      <c r="G5" s="2">
        <v>4.6914467128588972</v>
      </c>
      <c r="H5" s="2">
        <v>6.0935189434501051</v>
      </c>
      <c r="I5" s="2"/>
      <c r="J5" s="2">
        <v>4.4375</v>
      </c>
      <c r="K5" s="2">
        <v>2.0589530275994714</v>
      </c>
      <c r="L5" s="2">
        <v>4.6772219672632707</v>
      </c>
      <c r="M5" s="2"/>
      <c r="N5" s="2">
        <v>13.6875</v>
      </c>
      <c r="O5" s="2">
        <v>14.268417027784858</v>
      </c>
      <c r="P5" s="2">
        <v>11.508847075620825</v>
      </c>
      <c r="Q5" s="2"/>
      <c r="R5" s="2">
        <v>0.5625</v>
      </c>
      <c r="S5" s="2">
        <v>0.22941626306398166</v>
      </c>
      <c r="T5" s="2">
        <v>0.29447758910815358</v>
      </c>
      <c r="U5" s="2"/>
      <c r="V5" s="2">
        <v>9.2083333333333339</v>
      </c>
      <c r="W5" s="2">
        <v>6.3483419460987651</v>
      </c>
      <c r="X5" s="2">
        <v>7.9343225740655745</v>
      </c>
      <c r="Y5" s="2"/>
      <c r="Z5" s="2">
        <v>5</v>
      </c>
      <c r="AA5" s="2">
        <v>1.2565754408731722</v>
      </c>
      <c r="AB5" s="2">
        <v>11.325276630462495</v>
      </c>
      <c r="AC5" s="2"/>
      <c r="AD5" s="2">
        <v>3.916666666666667</v>
      </c>
      <c r="AE5" s="2">
        <v>5.5963664171668253</v>
      </c>
      <c r="AF5" s="2">
        <v>11.771454795777881</v>
      </c>
      <c r="AG5" s="2"/>
      <c r="AH5" s="2">
        <v>2.979166666666667</v>
      </c>
      <c r="AI5" s="2">
        <v>0.66333742729358325</v>
      </c>
      <c r="AJ5" s="2">
        <v>3.9824588241293153</v>
      </c>
      <c r="AK5" s="2"/>
      <c r="AL5" s="2">
        <v>31.020833333333332</v>
      </c>
      <c r="AM5" s="2">
        <v>41.439760850925779</v>
      </c>
      <c r="AN5" s="2">
        <v>23.690785783488856</v>
      </c>
      <c r="AO5" s="2"/>
      <c r="AP5" s="2">
        <v>12.666666666666668</v>
      </c>
      <c r="AQ5" s="2">
        <v>18.809236901258313</v>
      </c>
      <c r="AR5" s="2">
        <v>9.8057212788741008</v>
      </c>
      <c r="AS5" s="2"/>
      <c r="AT5" s="2">
        <v>100</v>
      </c>
      <c r="AU5" s="2">
        <v>100</v>
      </c>
      <c r="AV5" s="2">
        <v>100</v>
      </c>
    </row>
    <row r="6" spans="1:48" s="1" customFormat="1" x14ac:dyDescent="0.25">
      <c r="A6" s="9" t="s">
        <v>69</v>
      </c>
      <c r="B6" s="2">
        <v>17.113457893311672</v>
      </c>
      <c r="C6" s="2">
        <v>15.148768659492584</v>
      </c>
      <c r="D6" s="2">
        <v>11.557296767874632</v>
      </c>
      <c r="E6" s="2"/>
      <c r="F6" s="2">
        <v>4.1700514486867046</v>
      </c>
      <c r="G6" s="2">
        <v>2.4302150195810532</v>
      </c>
      <c r="H6" s="2">
        <v>5.8380078948149468</v>
      </c>
      <c r="I6" s="2"/>
      <c r="J6" s="2">
        <v>5.4427294882209587</v>
      </c>
      <c r="K6" s="2">
        <v>2.8022212151751473</v>
      </c>
      <c r="L6" s="2">
        <v>4.9921348648087136</v>
      </c>
      <c r="M6" s="2"/>
      <c r="N6" s="2">
        <v>14.730571351204983</v>
      </c>
      <c r="O6" s="2">
        <v>4.4782782200518101</v>
      </c>
      <c r="P6" s="2">
        <v>13.189683317009468</v>
      </c>
      <c r="Q6" s="2"/>
      <c r="R6" s="2">
        <v>0.37909558624424583</v>
      </c>
      <c r="S6" s="2">
        <v>0.10213261006310578</v>
      </c>
      <c r="T6" s="2">
        <v>0.33834921200249313</v>
      </c>
      <c r="U6" s="2"/>
      <c r="V6" s="2">
        <v>9.5586244245870553</v>
      </c>
      <c r="W6" s="2">
        <v>22.252057870636534</v>
      </c>
      <c r="X6" s="2">
        <v>7.6870566586531321</v>
      </c>
      <c r="Y6" s="2"/>
      <c r="Z6" s="2">
        <v>4.5762252910912533</v>
      </c>
      <c r="AA6" s="2">
        <v>1.6300635116032116</v>
      </c>
      <c r="AB6" s="2">
        <v>14.373905559018194</v>
      </c>
      <c r="AC6" s="2"/>
      <c r="AD6" s="2">
        <v>0.56864337936636877</v>
      </c>
      <c r="AE6" s="2">
        <v>2.0663253227999214</v>
      </c>
      <c r="AF6" s="2">
        <v>0.62921081530288192</v>
      </c>
      <c r="AG6" s="2"/>
      <c r="AH6" s="2">
        <v>2.8161386406715407</v>
      </c>
      <c r="AI6" s="2">
        <v>1.8045682360818955</v>
      </c>
      <c r="AJ6" s="2">
        <v>2.1606861959457451</v>
      </c>
      <c r="AK6" s="2"/>
      <c r="AL6" s="2">
        <v>30.029786081776333</v>
      </c>
      <c r="AM6" s="2">
        <v>44.305937895256584</v>
      </c>
      <c r="AN6" s="2">
        <v>26.213160003561569</v>
      </c>
      <c r="AO6" s="2"/>
      <c r="AP6" s="2">
        <v>10.614676414838884</v>
      </c>
      <c r="AQ6" s="2">
        <v>2.979431439258152</v>
      </c>
      <c r="AR6" s="2">
        <v>13.020508711008222</v>
      </c>
      <c r="AS6" s="2"/>
      <c r="AT6" s="2">
        <v>100</v>
      </c>
      <c r="AU6" s="2">
        <v>100</v>
      </c>
      <c r="AV6" s="2">
        <v>100</v>
      </c>
    </row>
    <row r="7" spans="1:48" s="1" customFormat="1" x14ac:dyDescent="0.25">
      <c r="A7" s="9" t="s">
        <v>70</v>
      </c>
      <c r="B7" s="2">
        <v>13.406525436833153</v>
      </c>
      <c r="C7" s="2">
        <v>6.0975956265521027</v>
      </c>
      <c r="D7" s="2">
        <v>12.447539107210988</v>
      </c>
      <c r="E7" s="2"/>
      <c r="F7" s="2">
        <v>2.6905829596412558</v>
      </c>
      <c r="G7" s="2">
        <v>1.128026777139415</v>
      </c>
      <c r="H7" s="2">
        <v>7.8481495612361689</v>
      </c>
      <c r="I7" s="2"/>
      <c r="J7" s="2">
        <v>2.829751043760631</v>
      </c>
      <c r="K7" s="2">
        <v>1.1643964062260259</v>
      </c>
      <c r="L7" s="2">
        <v>3.0446394505913776</v>
      </c>
      <c r="M7" s="2"/>
      <c r="N7" s="2">
        <v>16.715633214782745</v>
      </c>
      <c r="O7" s="2">
        <v>11.76671156042757</v>
      </c>
      <c r="P7" s="2">
        <v>12.895841281953452</v>
      </c>
      <c r="Q7" s="2"/>
      <c r="R7" s="2">
        <v>0.88139786608937687</v>
      </c>
      <c r="S7" s="2">
        <v>0.10456268362400623</v>
      </c>
      <c r="T7" s="2">
        <v>0.78977489507821441</v>
      </c>
      <c r="U7" s="2"/>
      <c r="V7" s="2">
        <v>6.8037730013916802</v>
      </c>
      <c r="W7" s="2">
        <v>7.5989793772837571</v>
      </c>
      <c r="X7" s="2">
        <v>4.7481877146127438</v>
      </c>
      <c r="Y7" s="2"/>
      <c r="Z7" s="2">
        <v>2.4277099118602137</v>
      </c>
      <c r="AA7" s="2">
        <v>1.2172460234925073</v>
      </c>
      <c r="AB7" s="2">
        <v>3.3803891644410529</v>
      </c>
      <c r="AC7" s="2"/>
      <c r="AD7" s="2">
        <v>1.0051028297510438</v>
      </c>
      <c r="AE7" s="2">
        <v>0.48246586085207221</v>
      </c>
      <c r="AF7" s="2">
        <v>0.79931323922167108</v>
      </c>
      <c r="AG7" s="2"/>
      <c r="AH7" s="2">
        <v>0.78861914334312655</v>
      </c>
      <c r="AI7" s="2">
        <v>0.19719158270396828</v>
      </c>
      <c r="AJ7" s="2">
        <v>1.7855780236550933</v>
      </c>
      <c r="AK7" s="2"/>
      <c r="AL7" s="2">
        <v>37.884645121385496</v>
      </c>
      <c r="AM7" s="2">
        <v>47.246421285325425</v>
      </c>
      <c r="AN7" s="2">
        <v>35.362457077451353</v>
      </c>
      <c r="AO7" s="2"/>
      <c r="AP7" s="2">
        <v>14.566259471161281</v>
      </c>
      <c r="AQ7" s="2">
        <v>22.996402816373152</v>
      </c>
      <c r="AR7" s="2">
        <v>16.898130484547881</v>
      </c>
      <c r="AS7" s="2"/>
      <c r="AT7" s="2">
        <v>100</v>
      </c>
      <c r="AU7" s="2">
        <v>100</v>
      </c>
      <c r="AV7" s="2">
        <v>100</v>
      </c>
    </row>
    <row r="8" spans="1:48" s="1" customFormat="1" x14ac:dyDescent="0.25">
      <c r="A8" s="9" t="s">
        <v>8</v>
      </c>
      <c r="B8" s="2">
        <v>12.568531431308882</v>
      </c>
      <c r="C8" s="2">
        <v>8.0155884223488183</v>
      </c>
      <c r="D8" s="2">
        <v>10.763786182125502</v>
      </c>
      <c r="E8" s="2"/>
      <c r="F8" s="2">
        <v>0.90621174216213329</v>
      </c>
      <c r="G8" s="2">
        <v>0.90959526934682888</v>
      </c>
      <c r="H8" s="2">
        <v>1.8189309106275091</v>
      </c>
      <c r="I8" s="2"/>
      <c r="J8" s="2">
        <v>1.9508170543460903</v>
      </c>
      <c r="K8" s="2">
        <v>2.0508518152663697</v>
      </c>
      <c r="L8" s="2">
        <v>2.4191844496091273</v>
      </c>
      <c r="M8" s="2"/>
      <c r="N8" s="2">
        <v>27.310108053441205</v>
      </c>
      <c r="O8" s="2">
        <v>9.2431766823182375</v>
      </c>
      <c r="P8" s="2">
        <v>20.632791041622649</v>
      </c>
      <c r="Q8" s="2"/>
      <c r="R8" s="2">
        <v>0.65870016500771811</v>
      </c>
      <c r="S8" s="2">
        <v>0.27036170011231242</v>
      </c>
      <c r="T8" s="2">
        <v>0.58588633002324109</v>
      </c>
      <c r="U8" s="2"/>
      <c r="V8" s="2">
        <v>4.6934050141054984</v>
      </c>
      <c r="W8" s="2">
        <v>6.3495757838188931</v>
      </c>
      <c r="X8" s="2">
        <v>4.5850412000845129</v>
      </c>
      <c r="Y8" s="2"/>
      <c r="Z8" s="2">
        <v>0.52562942460211848</v>
      </c>
      <c r="AA8" s="2">
        <v>0.30933275598435744</v>
      </c>
      <c r="AB8" s="2">
        <v>1.0126769490809211</v>
      </c>
      <c r="AC8" s="2"/>
      <c r="AD8" s="2">
        <v>1.6021717144834196</v>
      </c>
      <c r="AE8" s="2">
        <v>1.3859081744496016</v>
      </c>
      <c r="AF8" s="2">
        <v>3.4039721107120218</v>
      </c>
      <c r="AG8" s="2"/>
      <c r="AH8" s="2">
        <v>0.25549582157875128</v>
      </c>
      <c r="AI8" s="2">
        <v>0.11880759394324841</v>
      </c>
      <c r="AJ8" s="2">
        <v>0.37312486794844707</v>
      </c>
      <c r="AK8" s="2"/>
      <c r="AL8" s="2">
        <v>34.104700058551124</v>
      </c>
      <c r="AM8" s="2">
        <v>51.228806105465416</v>
      </c>
      <c r="AN8" s="2">
        <v>35.429326008873865</v>
      </c>
      <c r="AO8" s="2"/>
      <c r="AP8" s="2">
        <v>15.424229520413052</v>
      </c>
      <c r="AQ8" s="2">
        <v>20.117995696945915</v>
      </c>
      <c r="AR8" s="2">
        <v>18.975279949292204</v>
      </c>
      <c r="AS8" s="2"/>
      <c r="AT8" s="2">
        <v>100</v>
      </c>
      <c r="AU8" s="2">
        <v>100</v>
      </c>
      <c r="AV8" s="2">
        <v>100</v>
      </c>
    </row>
    <row r="9" spans="1:48" s="1" customFormat="1" x14ac:dyDescent="0.25">
      <c r="A9" s="9" t="s">
        <v>9</v>
      </c>
      <c r="B9" s="2">
        <v>13.320586360739325</v>
      </c>
      <c r="C9" s="2">
        <v>9.9198501092953055</v>
      </c>
      <c r="D9" s="2">
        <v>10.332182916307161</v>
      </c>
      <c r="E9" s="2"/>
      <c r="F9" s="2">
        <v>1.0197578075207139</v>
      </c>
      <c r="G9" s="2">
        <v>1.4260435099406683</v>
      </c>
      <c r="H9" s="2">
        <v>2.0676691729323307</v>
      </c>
      <c r="I9" s="2"/>
      <c r="J9" s="2">
        <v>3.8665816868493734</v>
      </c>
      <c r="K9" s="2">
        <v>4.3874258353284059</v>
      </c>
      <c r="L9" s="2">
        <v>3.6700357451004564</v>
      </c>
      <c r="M9" s="2"/>
      <c r="N9" s="2">
        <v>25.833864457191417</v>
      </c>
      <c r="O9" s="2">
        <v>11.153325700010409</v>
      </c>
      <c r="P9" s="2">
        <v>17.351781092074447</v>
      </c>
      <c r="Q9" s="2"/>
      <c r="R9" s="2">
        <v>0.57361376673040154</v>
      </c>
      <c r="S9" s="2">
        <v>0.52565837410221716</v>
      </c>
      <c r="T9" s="2">
        <v>0.42832491063724881</v>
      </c>
      <c r="U9" s="2"/>
      <c r="V9" s="2">
        <v>5.1625239005736141</v>
      </c>
      <c r="W9" s="2">
        <v>7.9108983033204963</v>
      </c>
      <c r="X9" s="2">
        <v>4.0644644397879945</v>
      </c>
      <c r="Y9" s="2"/>
      <c r="Z9" s="2">
        <v>0.19120458891013384</v>
      </c>
      <c r="AA9" s="2">
        <v>0.10929530550640158</v>
      </c>
      <c r="AB9" s="2">
        <v>0.81967213114754101</v>
      </c>
      <c r="AC9" s="2"/>
      <c r="AD9" s="2">
        <v>2.1244954323348204</v>
      </c>
      <c r="AE9" s="2">
        <v>1.5925887373789944</v>
      </c>
      <c r="AF9" s="2">
        <v>3.5714285714285712</v>
      </c>
      <c r="AG9" s="2"/>
      <c r="AH9" s="2">
        <v>0.23369449755683025</v>
      </c>
      <c r="AI9" s="2">
        <v>0.21338607265535547</v>
      </c>
      <c r="AJ9" s="2">
        <v>0.19413287316652286</v>
      </c>
      <c r="AK9" s="2"/>
      <c r="AL9" s="2">
        <v>27.321011259825788</v>
      </c>
      <c r="AM9" s="2">
        <v>48.542729259914644</v>
      </c>
      <c r="AN9" s="2">
        <v>27.375816590656971</v>
      </c>
      <c r="AO9" s="2"/>
      <c r="AP9" s="2">
        <v>20.352666241767579</v>
      </c>
      <c r="AQ9" s="2">
        <v>14.218798792547101</v>
      </c>
      <c r="AR9" s="2">
        <v>30.124491556760752</v>
      </c>
      <c r="AS9" s="2"/>
      <c r="AT9" s="2">
        <v>100</v>
      </c>
      <c r="AU9" s="2">
        <v>100</v>
      </c>
      <c r="AV9" s="2">
        <v>100</v>
      </c>
    </row>
    <row r="10" spans="1:48" s="1" customFormat="1" x14ac:dyDescent="0.25">
      <c r="A10" s="9" t="s">
        <v>10</v>
      </c>
      <c r="B10" s="2">
        <v>3.5819381024860477</v>
      </c>
      <c r="C10" s="2">
        <v>3.7629630296307464</v>
      </c>
      <c r="D10" s="2">
        <v>2.5451795119205567</v>
      </c>
      <c r="E10" s="2"/>
      <c r="F10" s="2">
        <v>1.5119228817858954</v>
      </c>
      <c r="G10" s="2">
        <v>1.4531868408795847</v>
      </c>
      <c r="H10" s="2">
        <v>2.8482189522775698</v>
      </c>
      <c r="I10" s="2"/>
      <c r="J10" s="2">
        <v>1.7732115677321156</v>
      </c>
      <c r="K10" s="2">
        <v>1.8583061266276211</v>
      </c>
      <c r="L10" s="2">
        <v>1.7545380533108188</v>
      </c>
      <c r="M10" s="2"/>
      <c r="N10" s="2">
        <v>0.90816844241501782</v>
      </c>
      <c r="O10" s="2">
        <v>0.29903000875264663</v>
      </c>
      <c r="P10" s="2">
        <v>0.51762955815542966</v>
      </c>
      <c r="Q10" s="2"/>
      <c r="R10" s="2">
        <v>0.24353120243531204</v>
      </c>
      <c r="S10" s="2">
        <v>0.1234145671940005</v>
      </c>
      <c r="T10" s="2">
        <v>0.17526534796767579</v>
      </c>
      <c r="U10" s="2"/>
      <c r="V10" s="2">
        <v>3.115169964485033</v>
      </c>
      <c r="W10" s="2">
        <v>1.7950800675911323</v>
      </c>
      <c r="X10" s="2">
        <v>0.98889860491295778</v>
      </c>
      <c r="Y10" s="2"/>
      <c r="Z10" s="2">
        <v>0.21816336884830034</v>
      </c>
      <c r="AA10" s="2">
        <v>6.3788568458521683E-2</v>
      </c>
      <c r="AB10" s="2">
        <v>0.20742873798898404</v>
      </c>
      <c r="AC10" s="2"/>
      <c r="AD10" s="2">
        <v>5.6367326230339927</v>
      </c>
      <c r="AE10" s="2">
        <v>2.6434567779010298</v>
      </c>
      <c r="AF10" s="2">
        <v>7.9358139347887269</v>
      </c>
      <c r="AG10" s="2"/>
      <c r="AH10" s="2">
        <v>6.8493150684931503E-2</v>
      </c>
      <c r="AI10" s="2">
        <v>4.488825187821896E-2</v>
      </c>
      <c r="AJ10" s="2">
        <v>9.9882402605234594E-2</v>
      </c>
      <c r="AK10" s="2"/>
      <c r="AL10" s="2">
        <v>17.699137493658039</v>
      </c>
      <c r="AM10" s="2">
        <v>38.107425799382142</v>
      </c>
      <c r="AN10" s="2">
        <v>12.561060185743578</v>
      </c>
      <c r="AO10" s="2"/>
      <c r="AP10" s="2">
        <v>65.243531202435307</v>
      </c>
      <c r="AQ10" s="2">
        <v>49.848459961704364</v>
      </c>
      <c r="AR10" s="2">
        <v>70.366084710328465</v>
      </c>
      <c r="AS10" s="2"/>
      <c r="AT10" s="2">
        <v>100</v>
      </c>
      <c r="AU10" s="2">
        <v>100</v>
      </c>
      <c r="AV10" s="2">
        <v>100</v>
      </c>
    </row>
    <row r="11" spans="1:48" s="1" customFormat="1" x14ac:dyDescent="0.25">
      <c r="A11" s="9" t="s">
        <v>11</v>
      </c>
      <c r="B11" s="2">
        <v>12.667338419461638</v>
      </c>
      <c r="C11" s="2">
        <v>10.839100803043111</v>
      </c>
      <c r="D11" s="2">
        <v>9.4100199479890119</v>
      </c>
      <c r="E11" s="2"/>
      <c r="F11" s="2">
        <v>3.1524399021160212</v>
      </c>
      <c r="G11" s="2">
        <v>1.7665627641589181</v>
      </c>
      <c r="H11" s="2">
        <v>8.1097452714910858</v>
      </c>
      <c r="I11" s="2"/>
      <c r="J11" s="2">
        <v>3.8002015258384918</v>
      </c>
      <c r="K11" s="2">
        <v>2.7842349957734576</v>
      </c>
      <c r="L11" s="2">
        <v>4.7102319606471088</v>
      </c>
      <c r="M11" s="2"/>
      <c r="N11" s="2">
        <v>12.681733122211025</v>
      </c>
      <c r="O11" s="2">
        <v>4.6009879543533385</v>
      </c>
      <c r="P11" s="2">
        <v>10.852332661437718</v>
      </c>
      <c r="Q11" s="2"/>
      <c r="R11" s="2">
        <v>0.66215632647185829</v>
      </c>
      <c r="S11" s="2">
        <v>0.11953191039729501</v>
      </c>
      <c r="T11" s="2">
        <v>0.67572507284671379</v>
      </c>
      <c r="U11" s="2"/>
      <c r="V11" s="2">
        <v>13.919677558658414</v>
      </c>
      <c r="W11" s="2">
        <v>10.161533178360102</v>
      </c>
      <c r="X11" s="2">
        <v>11.030924604956709</v>
      </c>
      <c r="Y11" s="2"/>
      <c r="Z11" s="2">
        <v>3.2819922268605155</v>
      </c>
      <c r="AA11" s="2">
        <v>2.1878962383770078</v>
      </c>
      <c r="AB11" s="2">
        <v>8.3645782201380694</v>
      </c>
      <c r="AC11" s="2"/>
      <c r="AD11" s="2">
        <v>1.7417590326759751</v>
      </c>
      <c r="AE11" s="2">
        <v>1.1068258664412511</v>
      </c>
      <c r="AF11" s="2">
        <v>1.828739725741261</v>
      </c>
      <c r="AG11" s="2"/>
      <c r="AH11" s="2">
        <v>4.9085936375413848</v>
      </c>
      <c r="AI11" s="2">
        <v>2.2063873626373627</v>
      </c>
      <c r="AJ11" s="2">
        <v>4.6350353528496386</v>
      </c>
      <c r="AK11" s="2"/>
      <c r="AL11" s="2">
        <v>32.272923564128405</v>
      </c>
      <c r="AM11" s="2">
        <v>59.647744082840234</v>
      </c>
      <c r="AN11" s="2">
        <v>26.841011394374874</v>
      </c>
      <c r="AO11" s="2"/>
      <c r="AP11" s="2">
        <v>10.911184684036275</v>
      </c>
      <c r="AQ11" s="2">
        <v>4.5791948436179206</v>
      </c>
      <c r="AR11" s="2">
        <v>13.541655787527807</v>
      </c>
      <c r="AS11" s="2"/>
      <c r="AT11" s="2">
        <v>100</v>
      </c>
      <c r="AU11" s="2">
        <v>100</v>
      </c>
      <c r="AV11" s="2">
        <v>100</v>
      </c>
    </row>
    <row r="12" spans="1:48" s="1" customFormat="1" x14ac:dyDescent="0.25">
      <c r="A12" s="9" t="s">
        <v>12</v>
      </c>
      <c r="B12" s="2">
        <v>7.9816330604911156</v>
      </c>
      <c r="C12" s="2">
        <v>7.1019057213998078</v>
      </c>
      <c r="D12" s="2">
        <v>7.2623908780876087</v>
      </c>
      <c r="E12" s="2"/>
      <c r="F12" s="2">
        <v>2.4396087043322021</v>
      </c>
      <c r="G12" s="2">
        <v>2.339568754519243</v>
      </c>
      <c r="H12" s="2">
        <v>6.8210497705932225</v>
      </c>
      <c r="I12" s="2"/>
      <c r="J12" s="2">
        <v>2.910760630864444</v>
      </c>
      <c r="K12" s="2">
        <v>1.951708009233627</v>
      </c>
      <c r="L12" s="2">
        <v>3.0233807246536246</v>
      </c>
      <c r="M12" s="2"/>
      <c r="N12" s="2">
        <v>7.885805550009982</v>
      </c>
      <c r="O12" s="2">
        <v>2.9265031116597231</v>
      </c>
      <c r="P12" s="2">
        <v>5.4549631460761407</v>
      </c>
      <c r="Q12" s="2"/>
      <c r="R12" s="2">
        <v>0.87043322020363345</v>
      </c>
      <c r="S12" s="2">
        <v>0.84954210043838552</v>
      </c>
      <c r="T12" s="2">
        <v>0.48308084566650916</v>
      </c>
      <c r="U12" s="2"/>
      <c r="V12" s="2">
        <v>6.2128169295268512</v>
      </c>
      <c r="W12" s="2">
        <v>7.3760101170540739</v>
      </c>
      <c r="X12" s="2">
        <v>5.4164590465220117</v>
      </c>
      <c r="Y12" s="2"/>
      <c r="Z12" s="2">
        <v>1.4134557795967257</v>
      </c>
      <c r="AA12" s="2">
        <v>2.2563692966771649</v>
      </c>
      <c r="AB12" s="2">
        <v>3.0725624316471341</v>
      </c>
      <c r="AC12" s="2"/>
      <c r="AD12" s="2">
        <v>3.1702934717508486</v>
      </c>
      <c r="AE12" s="2">
        <v>2.0264362495499668</v>
      </c>
      <c r="AF12" s="2">
        <v>12.440059794601661</v>
      </c>
      <c r="AG12" s="2"/>
      <c r="AH12" s="2">
        <v>1.361549211419445</v>
      </c>
      <c r="AI12" s="2">
        <v>1.3992636091622268</v>
      </c>
      <c r="AJ12" s="2">
        <v>1.2906962447178201</v>
      </c>
      <c r="AK12" s="2"/>
      <c r="AL12" s="2">
        <v>35.867438610501097</v>
      </c>
      <c r="AM12" s="2">
        <v>46.145444754047276</v>
      </c>
      <c r="AN12" s="2">
        <v>27.177746571840881</v>
      </c>
      <c r="AO12" s="2"/>
      <c r="AP12" s="2">
        <v>29.886204831303655</v>
      </c>
      <c r="AQ12" s="2">
        <v>25.627248276258506</v>
      </c>
      <c r="AR12" s="2">
        <v>27.557610545593388</v>
      </c>
      <c r="AS12" s="2"/>
      <c r="AT12" s="2">
        <v>100</v>
      </c>
      <c r="AU12" s="2">
        <v>100</v>
      </c>
      <c r="AV12" s="2">
        <v>100</v>
      </c>
    </row>
    <row r="13" spans="1:48" s="1" customFormat="1" x14ac:dyDescent="0.25">
      <c r="A13" s="9" t="s">
        <v>13</v>
      </c>
      <c r="B13" s="2">
        <v>10.404117840324171</v>
      </c>
      <c r="C13" s="2">
        <v>5.5608693882534901</v>
      </c>
      <c r="D13" s="2">
        <v>9.6116777223735532</v>
      </c>
      <c r="E13" s="2"/>
      <c r="F13" s="2">
        <v>3.1650421640565107</v>
      </c>
      <c r="G13" s="2">
        <v>5.0480280027677153</v>
      </c>
      <c r="H13" s="2">
        <v>4.2814092180161269</v>
      </c>
      <c r="I13" s="2"/>
      <c r="J13" s="2">
        <v>4.7530390975796735</v>
      </c>
      <c r="K13" s="2">
        <v>3.1370833163742931</v>
      </c>
      <c r="L13" s="2">
        <v>5.1004063311644243</v>
      </c>
      <c r="M13" s="2"/>
      <c r="N13" s="2">
        <v>11.050268316723251</v>
      </c>
      <c r="O13" s="2">
        <v>3.2083112865806509</v>
      </c>
      <c r="P13" s="2">
        <v>6.0243798698654309</v>
      </c>
      <c r="Q13" s="2"/>
      <c r="R13" s="2">
        <v>0.77757091227685904</v>
      </c>
      <c r="S13" s="2">
        <v>0.25642069274288737</v>
      </c>
      <c r="T13" s="2">
        <v>0.63800327598845263</v>
      </c>
      <c r="U13" s="2"/>
      <c r="V13" s="2">
        <v>5.9686781294491293</v>
      </c>
      <c r="W13" s="2">
        <v>12.803736415808538</v>
      </c>
      <c r="X13" s="2">
        <v>6.1827494773802947</v>
      </c>
      <c r="Y13" s="2"/>
      <c r="Z13" s="2">
        <v>1.2484941408389005</v>
      </c>
      <c r="AA13" s="2">
        <v>1.0633318409377672</v>
      </c>
      <c r="AB13" s="2">
        <v>3.6397860652844769</v>
      </c>
      <c r="AC13" s="2"/>
      <c r="AD13" s="2">
        <v>2.6503121235352096</v>
      </c>
      <c r="AE13" s="2">
        <v>1.2434368513167</v>
      </c>
      <c r="AF13" s="2">
        <v>2.9610591759350595</v>
      </c>
      <c r="AG13" s="2"/>
      <c r="AH13" s="2">
        <v>0.56948855547037558</v>
      </c>
      <c r="AI13" s="2">
        <v>0.17501729822133583</v>
      </c>
      <c r="AJ13" s="2">
        <v>0.68144179690681539</v>
      </c>
      <c r="AK13" s="2"/>
      <c r="AL13" s="2">
        <v>33.939327565436429</v>
      </c>
      <c r="AM13" s="2">
        <v>48.409581179535188</v>
      </c>
      <c r="AN13" s="2">
        <v>36.335417779024624</v>
      </c>
      <c r="AO13" s="2"/>
      <c r="AP13" s="2">
        <v>25.473661154309497</v>
      </c>
      <c r="AQ13" s="2">
        <v>19.094183727461438</v>
      </c>
      <c r="AR13" s="2">
        <v>24.543669288060741</v>
      </c>
      <c r="AS13" s="2"/>
      <c r="AT13" s="2">
        <v>100</v>
      </c>
      <c r="AU13" s="2">
        <v>100</v>
      </c>
      <c r="AV13" s="2">
        <v>100</v>
      </c>
    </row>
    <row r="14" spans="1:48" s="60" customFormat="1" x14ac:dyDescent="0.25">
      <c r="A14" s="20" t="s">
        <v>66</v>
      </c>
      <c r="B14" s="52">
        <v>9.8649619635260439</v>
      </c>
      <c r="C14" s="52">
        <v>6.4333330218404639</v>
      </c>
      <c r="D14" s="52">
        <v>6.7646436910847196</v>
      </c>
      <c r="E14" s="52"/>
      <c r="F14" s="52">
        <v>1.7552663693700885</v>
      </c>
      <c r="G14" s="52">
        <v>1.9367918669778197</v>
      </c>
      <c r="H14" s="52">
        <v>3.8549561884037415</v>
      </c>
      <c r="I14" s="52"/>
      <c r="J14" s="52">
        <v>2.4926151073803302</v>
      </c>
      <c r="K14" s="52">
        <v>2.0573396073660701</v>
      </c>
      <c r="L14" s="52">
        <v>2.6768398321922251</v>
      </c>
      <c r="M14" s="52"/>
      <c r="N14" s="52">
        <v>16.106479316598048</v>
      </c>
      <c r="O14" s="52">
        <v>4.7022963537494258</v>
      </c>
      <c r="P14" s="52">
        <v>8.1524440678599053</v>
      </c>
      <c r="Q14" s="52"/>
      <c r="R14" s="52">
        <v>0.59934533924885092</v>
      </c>
      <c r="S14" s="52">
        <v>0.26203629684817353</v>
      </c>
      <c r="T14" s="52">
        <v>0.39923231929703618</v>
      </c>
      <c r="U14" s="52"/>
      <c r="V14" s="52">
        <v>5.3040066606599074</v>
      </c>
      <c r="W14" s="52">
        <v>6.3934052995131374</v>
      </c>
      <c r="X14" s="52">
        <v>3.8519282603089593</v>
      </c>
      <c r="Y14" s="52"/>
      <c r="Z14" s="52">
        <v>0.99909898607420256</v>
      </c>
      <c r="AA14" s="52">
        <v>0.86090965545773734</v>
      </c>
      <c r="AB14" s="52">
        <v>2.2071577192232557</v>
      </c>
      <c r="AC14" s="52"/>
      <c r="AD14" s="52">
        <v>2.8267886266951034</v>
      </c>
      <c r="AE14" s="52">
        <v>2.2123356273367274</v>
      </c>
      <c r="AF14" s="52">
        <v>6.7507152218487212</v>
      </c>
      <c r="AG14" s="52"/>
      <c r="AH14" s="52">
        <v>0.71967061668130339</v>
      </c>
      <c r="AI14" s="52">
        <v>0.55971020968850427</v>
      </c>
      <c r="AJ14" s="52">
        <v>0.83732304914377764</v>
      </c>
      <c r="AK14" s="52"/>
      <c r="AL14" s="52">
        <v>30.374434014986484</v>
      </c>
      <c r="AM14" s="52">
        <v>44.512741615815457</v>
      </c>
      <c r="AN14" s="52">
        <v>23.837262995236564</v>
      </c>
      <c r="AO14" s="52"/>
      <c r="AP14" s="52">
        <v>28.957332998779638</v>
      </c>
      <c r="AQ14" s="52">
        <v>30.069100445406487</v>
      </c>
      <c r="AR14" s="52">
        <v>40.667496655401095</v>
      </c>
      <c r="AS14" s="52"/>
      <c r="AT14" s="52">
        <v>100</v>
      </c>
      <c r="AU14" s="52">
        <v>100</v>
      </c>
      <c r="AV14" s="52">
        <v>100</v>
      </c>
    </row>
    <row r="15" spans="1:48" s="1" customFormat="1" x14ac:dyDescent="0.25">
      <c r="A15" s="23" t="s">
        <v>45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U15" s="4"/>
      <c r="X15" s="4"/>
      <c r="Y15" s="4"/>
      <c r="AB15" s="4"/>
      <c r="AC15" s="4"/>
      <c r="AG15" s="4"/>
      <c r="AK15" s="4"/>
      <c r="AO15" s="4"/>
      <c r="AR15" s="4"/>
      <c r="AS15" s="4"/>
    </row>
    <row r="16" spans="1:48" s="1" customFormat="1" ht="21.75" customHeight="1" x14ac:dyDescent="0.25">
      <c r="A16" s="116" t="s">
        <v>71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8"/>
      <c r="L16" s="118"/>
      <c r="M16" s="118"/>
      <c r="N16" s="118"/>
      <c r="O16" s="118"/>
      <c r="P16" s="118"/>
      <c r="Q16" s="118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4"/>
      <c r="AS16" s="4"/>
    </row>
    <row r="19" spans="2:2" x14ac:dyDescent="0.25">
      <c r="B19" s="86"/>
    </row>
  </sheetData>
  <mergeCells count="15">
    <mergeCell ref="A16:AQ16"/>
    <mergeCell ref="AT2:AV3"/>
    <mergeCell ref="B3:D3"/>
    <mergeCell ref="F3:H3"/>
    <mergeCell ref="J3:L3"/>
    <mergeCell ref="N3:P3"/>
    <mergeCell ref="R3:T3"/>
    <mergeCell ref="V3:X3"/>
    <mergeCell ref="Z3:AB3"/>
    <mergeCell ref="AD3:AF3"/>
    <mergeCell ref="AH3:AJ3"/>
    <mergeCell ref="AL3:AN3"/>
    <mergeCell ref="AP3:AR3"/>
    <mergeCell ref="A2:A4"/>
    <mergeCell ref="B2:AR2"/>
  </mergeCell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"/>
  <sheetViews>
    <sheetView workbookViewId="0"/>
  </sheetViews>
  <sheetFormatPr defaultRowHeight="15" x14ac:dyDescent="0.25"/>
  <cols>
    <col min="1" max="1" width="22.7109375" customWidth="1"/>
    <col min="2" max="2" width="11" customWidth="1"/>
    <col min="4" max="4" width="9.7109375" customWidth="1"/>
    <col min="5" max="5" width="1.42578125" customWidth="1"/>
    <col min="6" max="6" width="11.140625" customWidth="1"/>
    <col min="7" max="7" width="9.42578125" customWidth="1"/>
    <col min="8" max="8" width="10.42578125" customWidth="1"/>
    <col min="9" max="9" width="1" customWidth="1"/>
    <col min="10" max="10" width="14.5703125" customWidth="1"/>
    <col min="11" max="11" width="10.5703125" customWidth="1"/>
    <col min="13" max="13" width="1.28515625" customWidth="1"/>
    <col min="14" max="14" width="11.7109375" customWidth="1"/>
    <col min="16" max="16" width="6.42578125" customWidth="1"/>
    <col min="17" max="17" width="1.28515625" customWidth="1"/>
    <col min="18" max="18" width="11.7109375" customWidth="1"/>
    <col min="19" max="19" width="9" customWidth="1"/>
    <col min="20" max="20" width="10.5703125" customWidth="1"/>
    <col min="21" max="21" width="1.42578125" customWidth="1"/>
    <col min="22" max="22" width="14.140625" customWidth="1"/>
    <col min="25" max="25" width="1.28515625" customWidth="1"/>
    <col min="26" max="26" width="10.85546875" customWidth="1"/>
    <col min="28" max="28" width="8.85546875" customWidth="1"/>
    <col min="29" max="29" width="1.42578125" customWidth="1"/>
    <col min="30" max="30" width="12.42578125" customWidth="1"/>
    <col min="31" max="31" width="10.28515625" customWidth="1"/>
    <col min="33" max="33" width="1" customWidth="1"/>
    <col min="34" max="34" width="15.85546875" customWidth="1"/>
    <col min="35" max="35" width="11.85546875" customWidth="1"/>
    <col min="36" max="36" width="11.140625" customWidth="1"/>
    <col min="37" max="37" width="1" customWidth="1"/>
    <col min="38" max="38" width="13.7109375" customWidth="1"/>
    <col min="41" max="41" width="1" customWidth="1"/>
    <col min="42" max="42" width="12.85546875" customWidth="1"/>
    <col min="45" max="45" width="1.5703125" customWidth="1"/>
    <col min="46" max="46" width="12" customWidth="1"/>
  </cols>
  <sheetData>
    <row r="1" spans="1:71" x14ac:dyDescent="0.25">
      <c r="A1" s="21" t="s">
        <v>83</v>
      </c>
      <c r="B1" s="21"/>
      <c r="C1" s="21"/>
      <c r="D1" s="22"/>
      <c r="E1" s="21"/>
      <c r="F1" s="21"/>
      <c r="G1" s="22"/>
      <c r="H1" s="21"/>
      <c r="I1" s="21"/>
      <c r="J1" s="22"/>
      <c r="K1" s="21"/>
      <c r="L1" s="21"/>
      <c r="M1" s="22"/>
      <c r="N1" s="21"/>
      <c r="O1" s="21"/>
      <c r="P1" s="21"/>
      <c r="Q1" s="21"/>
      <c r="R1" s="21"/>
      <c r="S1" s="22"/>
      <c r="T1" s="21"/>
      <c r="U1" s="21"/>
      <c r="V1" s="22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2"/>
      <c r="AI1" s="21"/>
      <c r="AJ1" s="21"/>
    </row>
    <row r="2" spans="1:71" s="1" customFormat="1" x14ac:dyDescent="0.25">
      <c r="A2" s="113" t="s">
        <v>73</v>
      </c>
      <c r="B2" s="124" t="s">
        <v>67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35"/>
      <c r="AT2" s="124" t="s">
        <v>66</v>
      </c>
      <c r="AU2" s="124"/>
      <c r="AV2" s="124"/>
    </row>
    <row r="3" spans="1:71" s="1" customFormat="1" x14ac:dyDescent="0.25">
      <c r="A3" s="131"/>
      <c r="B3" s="123" t="s">
        <v>55</v>
      </c>
      <c r="C3" s="123"/>
      <c r="D3" s="123"/>
      <c r="E3" s="8"/>
      <c r="F3" s="123" t="s">
        <v>56</v>
      </c>
      <c r="G3" s="123"/>
      <c r="H3" s="123"/>
      <c r="I3" s="8"/>
      <c r="J3" s="123" t="s">
        <v>57</v>
      </c>
      <c r="K3" s="123"/>
      <c r="L3" s="123"/>
      <c r="M3" s="8"/>
      <c r="N3" s="123" t="s">
        <v>58</v>
      </c>
      <c r="O3" s="123"/>
      <c r="P3" s="123"/>
      <c r="Q3" s="8"/>
      <c r="R3" s="123" t="s">
        <v>59</v>
      </c>
      <c r="S3" s="123"/>
      <c r="T3" s="123"/>
      <c r="U3" s="8"/>
      <c r="V3" s="123" t="s">
        <v>60</v>
      </c>
      <c r="W3" s="123"/>
      <c r="X3" s="123"/>
      <c r="Y3" s="8"/>
      <c r="Z3" s="123" t="s">
        <v>61</v>
      </c>
      <c r="AA3" s="123"/>
      <c r="AB3" s="123"/>
      <c r="AC3" s="8"/>
      <c r="AD3" s="123" t="s">
        <v>62</v>
      </c>
      <c r="AE3" s="123"/>
      <c r="AF3" s="123"/>
      <c r="AG3" s="8"/>
      <c r="AH3" s="123" t="s">
        <v>63</v>
      </c>
      <c r="AI3" s="123"/>
      <c r="AJ3" s="123"/>
      <c r="AK3" s="8"/>
      <c r="AL3" s="123" t="s">
        <v>64</v>
      </c>
      <c r="AM3" s="123"/>
      <c r="AN3" s="123"/>
      <c r="AO3" s="8"/>
      <c r="AP3" s="123" t="s">
        <v>65</v>
      </c>
      <c r="AQ3" s="123"/>
      <c r="AR3" s="123"/>
      <c r="AS3" s="8"/>
      <c r="AT3" s="125"/>
      <c r="AU3" s="125"/>
      <c r="AV3" s="125"/>
    </row>
    <row r="4" spans="1:71" s="1" customFormat="1" ht="18.75" customHeight="1" x14ac:dyDescent="0.25">
      <c r="A4" s="115"/>
      <c r="B4" s="101" t="s">
        <v>54</v>
      </c>
      <c r="C4" s="101" t="s">
        <v>15</v>
      </c>
      <c r="D4" s="100" t="s">
        <v>75</v>
      </c>
      <c r="E4" s="8"/>
      <c r="F4" s="101" t="s">
        <v>54</v>
      </c>
      <c r="G4" s="101" t="s">
        <v>15</v>
      </c>
      <c r="H4" s="100" t="s">
        <v>75</v>
      </c>
      <c r="I4" s="8"/>
      <c r="J4" s="101" t="s">
        <v>54</v>
      </c>
      <c r="K4" s="101" t="s">
        <v>15</v>
      </c>
      <c r="L4" s="101" t="s">
        <v>75</v>
      </c>
      <c r="M4" s="8"/>
      <c r="N4" s="101" t="s">
        <v>54</v>
      </c>
      <c r="O4" s="101" t="s">
        <v>15</v>
      </c>
      <c r="P4" s="100" t="s">
        <v>75</v>
      </c>
      <c r="Q4" s="8"/>
      <c r="R4" s="101" t="s">
        <v>54</v>
      </c>
      <c r="S4" s="101" t="s">
        <v>15</v>
      </c>
      <c r="T4" s="101" t="s">
        <v>75</v>
      </c>
      <c r="U4" s="8"/>
      <c r="V4" s="101" t="s">
        <v>54</v>
      </c>
      <c r="W4" s="101" t="s">
        <v>15</v>
      </c>
      <c r="X4" s="101" t="s">
        <v>75</v>
      </c>
      <c r="Y4" s="8"/>
      <c r="Z4" s="101" t="s">
        <v>54</v>
      </c>
      <c r="AA4" s="101" t="s">
        <v>15</v>
      </c>
      <c r="AB4" s="100" t="s">
        <v>75</v>
      </c>
      <c r="AC4" s="8"/>
      <c r="AD4" s="101" t="s">
        <v>54</v>
      </c>
      <c r="AE4" s="101" t="s">
        <v>15</v>
      </c>
      <c r="AF4" s="100" t="s">
        <v>75</v>
      </c>
      <c r="AG4" s="4"/>
      <c r="AH4" s="101" t="s">
        <v>54</v>
      </c>
      <c r="AI4" s="101" t="s">
        <v>15</v>
      </c>
      <c r="AJ4" s="100" t="s">
        <v>75</v>
      </c>
      <c r="AK4" s="4"/>
      <c r="AL4" s="101" t="s">
        <v>54</v>
      </c>
      <c r="AM4" s="101" t="s">
        <v>15</v>
      </c>
      <c r="AN4" s="101" t="s">
        <v>75</v>
      </c>
      <c r="AO4" s="4"/>
      <c r="AP4" s="101" t="s">
        <v>54</v>
      </c>
      <c r="AQ4" s="101" t="s">
        <v>15</v>
      </c>
      <c r="AR4" s="100" t="s">
        <v>75</v>
      </c>
      <c r="AS4" s="8"/>
      <c r="AT4" s="101" t="s">
        <v>54</v>
      </c>
      <c r="AU4" s="101" t="s">
        <v>15</v>
      </c>
      <c r="AV4" s="100" t="s">
        <v>75</v>
      </c>
    </row>
    <row r="5" spans="1:71" x14ac:dyDescent="0.25">
      <c r="A5" s="24" t="s">
        <v>17</v>
      </c>
      <c r="B5" s="61">
        <v>1242</v>
      </c>
      <c r="C5" s="61">
        <v>18199</v>
      </c>
      <c r="D5" s="61">
        <v>9981</v>
      </c>
      <c r="E5" s="61"/>
      <c r="F5" s="61">
        <v>252</v>
      </c>
      <c r="G5" s="61">
        <v>3446</v>
      </c>
      <c r="H5" s="61">
        <v>8142</v>
      </c>
      <c r="I5" s="61"/>
      <c r="J5" s="61">
        <v>371</v>
      </c>
      <c r="K5" s="61">
        <v>4198</v>
      </c>
      <c r="L5" s="61">
        <v>4093</v>
      </c>
      <c r="M5" s="61"/>
      <c r="N5" s="61">
        <v>2343</v>
      </c>
      <c r="O5" s="61">
        <v>4313</v>
      </c>
      <c r="P5" s="61">
        <v>11046</v>
      </c>
      <c r="Q5" s="61"/>
      <c r="R5" s="61">
        <v>77</v>
      </c>
      <c r="S5" s="61">
        <v>851</v>
      </c>
      <c r="T5" s="61">
        <v>343</v>
      </c>
      <c r="U5" s="61"/>
      <c r="V5" s="61">
        <v>611</v>
      </c>
      <c r="W5" s="61">
        <v>10927</v>
      </c>
      <c r="X5" s="61">
        <v>5296</v>
      </c>
      <c r="Y5" s="61"/>
      <c r="Z5" s="61">
        <v>37</v>
      </c>
      <c r="AA5" s="61">
        <v>342</v>
      </c>
      <c r="AB5" s="61">
        <v>1013</v>
      </c>
      <c r="AC5" s="61"/>
      <c r="AD5" s="61">
        <v>294</v>
      </c>
      <c r="AE5" s="61">
        <v>3853</v>
      </c>
      <c r="AF5" s="61">
        <v>2283</v>
      </c>
      <c r="AG5" s="61"/>
      <c r="AH5" s="61">
        <v>92</v>
      </c>
      <c r="AI5" s="61">
        <v>648</v>
      </c>
      <c r="AJ5" s="61">
        <v>894</v>
      </c>
      <c r="AK5" s="61"/>
      <c r="AL5" s="61">
        <v>3572</v>
      </c>
      <c r="AM5" s="61">
        <v>88854</v>
      </c>
      <c r="AN5" s="61">
        <v>44429</v>
      </c>
      <c r="AO5" s="61"/>
      <c r="AP5" s="61">
        <v>4992</v>
      </c>
      <c r="AQ5" s="61">
        <v>52380</v>
      </c>
      <c r="AR5" s="61">
        <v>78185</v>
      </c>
      <c r="AS5" s="61"/>
      <c r="AT5" s="61">
        <v>13883</v>
      </c>
      <c r="AU5" s="61">
        <v>188011</v>
      </c>
      <c r="AV5" s="61">
        <v>165705</v>
      </c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</row>
    <row r="6" spans="1:71" x14ac:dyDescent="0.25">
      <c r="A6" s="25" t="s">
        <v>18</v>
      </c>
      <c r="B6" s="61">
        <v>72</v>
      </c>
      <c r="C6" s="61">
        <v>2075</v>
      </c>
      <c r="D6" s="61">
        <v>462</v>
      </c>
      <c r="E6" s="61"/>
      <c r="F6" s="61">
        <v>9</v>
      </c>
      <c r="G6" s="61">
        <v>210</v>
      </c>
      <c r="H6" s="61">
        <v>168</v>
      </c>
      <c r="I6" s="61"/>
      <c r="J6" s="61">
        <v>33</v>
      </c>
      <c r="K6" s="61">
        <v>359</v>
      </c>
      <c r="L6" s="61">
        <v>110</v>
      </c>
      <c r="M6" s="61"/>
      <c r="N6" s="61">
        <v>307</v>
      </c>
      <c r="O6" s="61">
        <v>793</v>
      </c>
      <c r="P6" s="61">
        <v>1100</v>
      </c>
      <c r="Q6" s="61"/>
      <c r="R6" s="61">
        <v>5</v>
      </c>
      <c r="S6" s="61">
        <v>7</v>
      </c>
      <c r="T6" s="61">
        <v>25</v>
      </c>
      <c r="U6" s="61"/>
      <c r="V6" s="61">
        <v>92</v>
      </c>
      <c r="W6" s="61">
        <v>423</v>
      </c>
      <c r="X6" s="61">
        <v>448</v>
      </c>
      <c r="Y6" s="61"/>
      <c r="Z6" s="61">
        <v>0</v>
      </c>
      <c r="AA6" s="61">
        <v>0</v>
      </c>
      <c r="AB6" s="61">
        <v>0</v>
      </c>
      <c r="AC6" s="61"/>
      <c r="AD6" s="61">
        <v>5</v>
      </c>
      <c r="AE6" s="61">
        <v>6</v>
      </c>
      <c r="AF6" s="61">
        <v>24</v>
      </c>
      <c r="AG6" s="61"/>
      <c r="AH6" s="61">
        <v>6</v>
      </c>
      <c r="AI6" s="61">
        <v>77</v>
      </c>
      <c r="AJ6" s="61">
        <v>20</v>
      </c>
      <c r="AK6" s="61"/>
      <c r="AL6" s="61">
        <v>447</v>
      </c>
      <c r="AM6" s="61">
        <v>4152</v>
      </c>
      <c r="AN6" s="61">
        <v>2151</v>
      </c>
      <c r="AO6" s="61"/>
      <c r="AP6" s="61">
        <v>266</v>
      </c>
      <c r="AQ6" s="61">
        <v>1884</v>
      </c>
      <c r="AR6" s="61">
        <v>6575</v>
      </c>
      <c r="AS6" s="61"/>
      <c r="AT6" s="61">
        <v>1242</v>
      </c>
      <c r="AU6" s="61">
        <v>9986</v>
      </c>
      <c r="AV6" s="61">
        <v>11083</v>
      </c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5" t="s">
        <v>19</v>
      </c>
      <c r="B7" s="61">
        <v>339</v>
      </c>
      <c r="C7" s="61">
        <v>3802</v>
      </c>
      <c r="D7" s="61">
        <v>3220</v>
      </c>
      <c r="E7" s="61"/>
      <c r="F7" s="61">
        <v>58</v>
      </c>
      <c r="G7" s="61">
        <v>1027</v>
      </c>
      <c r="H7" s="61">
        <v>1857</v>
      </c>
      <c r="I7" s="61"/>
      <c r="J7" s="61">
        <v>66</v>
      </c>
      <c r="K7" s="61">
        <v>629</v>
      </c>
      <c r="L7" s="61">
        <v>1578</v>
      </c>
      <c r="M7" s="61"/>
      <c r="N7" s="61">
        <v>564</v>
      </c>
      <c r="O7" s="61">
        <v>2062</v>
      </c>
      <c r="P7" s="61">
        <v>8963</v>
      </c>
      <c r="Q7" s="61"/>
      <c r="R7" s="61">
        <v>16</v>
      </c>
      <c r="S7" s="61">
        <v>94</v>
      </c>
      <c r="T7" s="61">
        <v>243</v>
      </c>
      <c r="U7" s="61"/>
      <c r="V7" s="61">
        <v>497</v>
      </c>
      <c r="W7" s="61">
        <v>2410</v>
      </c>
      <c r="X7" s="61">
        <v>2240</v>
      </c>
      <c r="Y7" s="61"/>
      <c r="Z7" s="61">
        <v>24</v>
      </c>
      <c r="AA7" s="61">
        <v>679</v>
      </c>
      <c r="AB7" s="61">
        <v>1757</v>
      </c>
      <c r="AC7" s="61"/>
      <c r="AD7" s="61">
        <v>59</v>
      </c>
      <c r="AE7" s="61">
        <v>1085</v>
      </c>
      <c r="AF7" s="61">
        <v>3783</v>
      </c>
      <c r="AG7" s="61"/>
      <c r="AH7" s="61">
        <v>31</v>
      </c>
      <c r="AI7" s="61">
        <v>327</v>
      </c>
      <c r="AJ7" s="61">
        <v>272</v>
      </c>
      <c r="AK7" s="61"/>
      <c r="AL7" s="61">
        <v>1209</v>
      </c>
      <c r="AM7" s="61">
        <v>22692</v>
      </c>
      <c r="AN7" s="61">
        <v>10465</v>
      </c>
      <c r="AO7" s="61"/>
      <c r="AP7" s="61">
        <v>1517</v>
      </c>
      <c r="AQ7" s="61">
        <v>21671</v>
      </c>
      <c r="AR7" s="61">
        <v>41030</v>
      </c>
      <c r="AS7" s="61"/>
      <c r="AT7" s="61">
        <v>4380</v>
      </c>
      <c r="AU7" s="61">
        <v>56478</v>
      </c>
      <c r="AV7" s="61">
        <v>75408</v>
      </c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</row>
    <row r="8" spans="1:71" x14ac:dyDescent="0.25">
      <c r="A8" s="5" t="s">
        <v>20</v>
      </c>
      <c r="B8" s="61">
        <v>3389</v>
      </c>
      <c r="C8" s="61">
        <v>19751</v>
      </c>
      <c r="D8" s="61">
        <v>20574</v>
      </c>
      <c r="E8" s="61"/>
      <c r="F8" s="61">
        <v>307</v>
      </c>
      <c r="G8" s="61">
        <v>3993</v>
      </c>
      <c r="H8" s="61">
        <v>5231</v>
      </c>
      <c r="I8" s="61"/>
      <c r="J8" s="61">
        <v>520</v>
      </c>
      <c r="K8" s="61">
        <v>6410</v>
      </c>
      <c r="L8" s="61">
        <v>5299</v>
      </c>
      <c r="M8" s="61"/>
      <c r="N8" s="61">
        <v>5613</v>
      </c>
      <c r="O8" s="61">
        <v>10468</v>
      </c>
      <c r="P8" s="61">
        <v>26494</v>
      </c>
      <c r="Q8" s="61"/>
      <c r="R8" s="61">
        <v>173</v>
      </c>
      <c r="S8" s="61">
        <v>619</v>
      </c>
      <c r="T8" s="61">
        <v>1367</v>
      </c>
      <c r="U8" s="61"/>
      <c r="V8" s="61">
        <v>1187</v>
      </c>
      <c r="W8" s="61">
        <v>10845</v>
      </c>
      <c r="X8" s="61">
        <v>9064</v>
      </c>
      <c r="Y8" s="61"/>
      <c r="Z8" s="61">
        <v>316</v>
      </c>
      <c r="AA8" s="61">
        <v>1111</v>
      </c>
      <c r="AB8" s="61">
        <v>5207</v>
      </c>
      <c r="AC8" s="61"/>
      <c r="AD8" s="61">
        <v>1067</v>
      </c>
      <c r="AE8" s="61">
        <v>10421</v>
      </c>
      <c r="AF8" s="61">
        <v>18279</v>
      </c>
      <c r="AG8" s="61"/>
      <c r="AH8" s="61">
        <v>120</v>
      </c>
      <c r="AI8" s="61">
        <v>715</v>
      </c>
      <c r="AJ8" s="61">
        <v>1131</v>
      </c>
      <c r="AK8" s="61"/>
      <c r="AL8" s="61">
        <v>9771</v>
      </c>
      <c r="AM8" s="61">
        <v>180954</v>
      </c>
      <c r="AN8" s="61">
        <v>94894</v>
      </c>
      <c r="AO8" s="61"/>
      <c r="AP8" s="61">
        <v>8094</v>
      </c>
      <c r="AQ8" s="61">
        <v>165549</v>
      </c>
      <c r="AR8" s="61">
        <v>179717</v>
      </c>
      <c r="AS8" s="61"/>
      <c r="AT8" s="61">
        <v>30557</v>
      </c>
      <c r="AU8" s="61">
        <v>410836</v>
      </c>
      <c r="AV8" s="61">
        <v>367257</v>
      </c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</row>
    <row r="9" spans="1:71" x14ac:dyDescent="0.25">
      <c r="A9" s="5" t="s">
        <v>21</v>
      </c>
      <c r="B9" s="61">
        <f>B11+B10</f>
        <v>980</v>
      </c>
      <c r="C9" s="61">
        <f t="shared" ref="C9:AV9" si="0">C11+C10</f>
        <v>7516</v>
      </c>
      <c r="D9" s="61">
        <f t="shared" si="0"/>
        <v>7797</v>
      </c>
      <c r="E9" s="61"/>
      <c r="F9" s="61">
        <f t="shared" si="0"/>
        <v>372</v>
      </c>
      <c r="G9" s="61">
        <f t="shared" si="0"/>
        <v>2269</v>
      </c>
      <c r="H9" s="61">
        <f t="shared" si="0"/>
        <v>7874</v>
      </c>
      <c r="I9" s="61"/>
      <c r="J9" s="61">
        <f t="shared" si="0"/>
        <v>561</v>
      </c>
      <c r="K9" s="61">
        <f t="shared" si="0"/>
        <v>3038</v>
      </c>
      <c r="L9" s="61">
        <f t="shared" si="0"/>
        <v>4953</v>
      </c>
      <c r="M9" s="61"/>
      <c r="N9" s="61">
        <f t="shared" si="0"/>
        <v>3364</v>
      </c>
      <c r="O9" s="61">
        <f t="shared" si="0"/>
        <v>21279</v>
      </c>
      <c r="P9" s="61">
        <f t="shared" si="0"/>
        <v>16184</v>
      </c>
      <c r="Q9" s="61"/>
      <c r="R9" s="61">
        <f t="shared" si="0"/>
        <v>111</v>
      </c>
      <c r="S9" s="61">
        <f t="shared" si="0"/>
        <v>262</v>
      </c>
      <c r="T9" s="61">
        <f t="shared" si="0"/>
        <v>824</v>
      </c>
      <c r="U9" s="61"/>
      <c r="V9" s="61">
        <f t="shared" si="0"/>
        <v>1026</v>
      </c>
      <c r="W9" s="61">
        <f t="shared" si="0"/>
        <v>14929</v>
      </c>
      <c r="X9" s="61">
        <f t="shared" si="0"/>
        <v>6903</v>
      </c>
      <c r="Y9" s="61"/>
      <c r="Z9" s="61">
        <f t="shared" si="0"/>
        <v>151</v>
      </c>
      <c r="AA9" s="61">
        <f t="shared" si="0"/>
        <v>2149</v>
      </c>
      <c r="AB9" s="61">
        <f t="shared" si="0"/>
        <v>2921</v>
      </c>
      <c r="AC9" s="61"/>
      <c r="AD9" s="61">
        <f t="shared" si="0"/>
        <v>319</v>
      </c>
      <c r="AE9" s="61">
        <f t="shared" si="0"/>
        <v>3232</v>
      </c>
      <c r="AF9" s="61">
        <f t="shared" si="0"/>
        <v>8575</v>
      </c>
      <c r="AG9" s="61"/>
      <c r="AH9" s="61">
        <f t="shared" si="0"/>
        <v>33</v>
      </c>
      <c r="AI9" s="61">
        <f t="shared" si="0"/>
        <v>315</v>
      </c>
      <c r="AJ9" s="61">
        <f t="shared" si="0"/>
        <v>441</v>
      </c>
      <c r="AK9" s="61"/>
      <c r="AL9" s="61">
        <f t="shared" si="0"/>
        <v>5217</v>
      </c>
      <c r="AM9" s="61">
        <f t="shared" si="0"/>
        <v>91870</v>
      </c>
      <c r="AN9" s="61">
        <f t="shared" si="0"/>
        <v>35458</v>
      </c>
      <c r="AO9" s="61"/>
      <c r="AP9" s="61">
        <f t="shared" si="0"/>
        <v>4441</v>
      </c>
      <c r="AQ9" s="61">
        <f t="shared" si="0"/>
        <v>67846</v>
      </c>
      <c r="AR9" s="61">
        <f t="shared" si="0"/>
        <v>122946</v>
      </c>
      <c r="AS9" s="61"/>
      <c r="AT9" s="61">
        <f t="shared" si="0"/>
        <v>16575</v>
      </c>
      <c r="AU9" s="61">
        <f t="shared" si="0"/>
        <v>214705</v>
      </c>
      <c r="AV9" s="61">
        <f t="shared" si="0"/>
        <v>214876</v>
      </c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</row>
    <row r="10" spans="1:71" x14ac:dyDescent="0.25">
      <c r="A10" s="7" t="s">
        <v>22</v>
      </c>
      <c r="B10" s="61">
        <v>278</v>
      </c>
      <c r="C10" s="61">
        <v>634</v>
      </c>
      <c r="D10" s="61">
        <v>2317</v>
      </c>
      <c r="E10" s="61"/>
      <c r="F10" s="61">
        <v>179</v>
      </c>
      <c r="G10" s="61">
        <v>413</v>
      </c>
      <c r="H10" s="61">
        <v>2235</v>
      </c>
      <c r="I10" s="61"/>
      <c r="J10" s="61">
        <v>262</v>
      </c>
      <c r="K10" s="61">
        <v>1148</v>
      </c>
      <c r="L10" s="61">
        <v>3027</v>
      </c>
      <c r="M10" s="61"/>
      <c r="N10" s="61">
        <v>1259</v>
      </c>
      <c r="O10" s="61">
        <v>3231</v>
      </c>
      <c r="P10" s="61">
        <v>6691</v>
      </c>
      <c r="Q10" s="61"/>
      <c r="R10" s="61">
        <v>73</v>
      </c>
      <c r="S10" s="61">
        <v>88</v>
      </c>
      <c r="T10" s="61">
        <v>563</v>
      </c>
      <c r="U10" s="61"/>
      <c r="V10" s="61">
        <v>528</v>
      </c>
      <c r="W10" s="61">
        <v>9450</v>
      </c>
      <c r="X10" s="61">
        <v>3672</v>
      </c>
      <c r="Y10" s="61"/>
      <c r="Z10" s="61">
        <v>56</v>
      </c>
      <c r="AA10" s="61">
        <v>145</v>
      </c>
      <c r="AB10" s="61">
        <v>1470</v>
      </c>
      <c r="AC10" s="61"/>
      <c r="AD10" s="61">
        <v>137</v>
      </c>
      <c r="AE10" s="61">
        <v>701</v>
      </c>
      <c r="AF10" s="61">
        <v>2056</v>
      </c>
      <c r="AG10" s="61"/>
      <c r="AH10" s="61">
        <v>24</v>
      </c>
      <c r="AI10" s="61">
        <v>246</v>
      </c>
      <c r="AJ10" s="61">
        <v>316</v>
      </c>
      <c r="AK10" s="61"/>
      <c r="AL10" s="61">
        <v>2258</v>
      </c>
      <c r="AM10" s="61">
        <v>38691</v>
      </c>
      <c r="AN10" s="61">
        <v>15508</v>
      </c>
      <c r="AO10" s="61"/>
      <c r="AP10" s="61">
        <v>1724</v>
      </c>
      <c r="AQ10" s="61">
        <v>14197</v>
      </c>
      <c r="AR10" s="61">
        <v>88129</v>
      </c>
      <c r="AS10" s="61"/>
      <c r="AT10" s="61">
        <v>6778</v>
      </c>
      <c r="AU10" s="61">
        <v>68944</v>
      </c>
      <c r="AV10" s="61">
        <v>125984</v>
      </c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</row>
    <row r="11" spans="1:71" x14ac:dyDescent="0.25">
      <c r="A11" s="7" t="s">
        <v>23</v>
      </c>
      <c r="B11" s="61">
        <v>702</v>
      </c>
      <c r="C11" s="61">
        <v>6882</v>
      </c>
      <c r="D11" s="61">
        <v>5480</v>
      </c>
      <c r="E11" s="61"/>
      <c r="F11" s="61">
        <v>193</v>
      </c>
      <c r="G11" s="61">
        <v>1856</v>
      </c>
      <c r="H11" s="61">
        <v>5639</v>
      </c>
      <c r="I11" s="61"/>
      <c r="J11" s="61">
        <v>299</v>
      </c>
      <c r="K11" s="61">
        <v>1890</v>
      </c>
      <c r="L11" s="61">
        <v>1926</v>
      </c>
      <c r="M11" s="61"/>
      <c r="N11" s="61">
        <v>2105</v>
      </c>
      <c r="O11" s="61">
        <v>18048</v>
      </c>
      <c r="P11" s="61">
        <v>9493</v>
      </c>
      <c r="Q11" s="61"/>
      <c r="R11" s="61">
        <v>38</v>
      </c>
      <c r="S11" s="61">
        <v>174</v>
      </c>
      <c r="T11" s="61">
        <v>261</v>
      </c>
      <c r="U11" s="61"/>
      <c r="V11" s="61">
        <v>498</v>
      </c>
      <c r="W11" s="61">
        <v>5479</v>
      </c>
      <c r="X11" s="61">
        <v>3231</v>
      </c>
      <c r="Y11" s="61"/>
      <c r="Z11" s="61">
        <v>95</v>
      </c>
      <c r="AA11" s="61">
        <v>2004</v>
      </c>
      <c r="AB11" s="61">
        <v>1451</v>
      </c>
      <c r="AC11" s="61"/>
      <c r="AD11" s="61">
        <v>182</v>
      </c>
      <c r="AE11" s="61">
        <v>2531</v>
      </c>
      <c r="AF11" s="61">
        <v>6519</v>
      </c>
      <c r="AG11" s="61"/>
      <c r="AH11" s="61">
        <v>9</v>
      </c>
      <c r="AI11" s="61">
        <v>69</v>
      </c>
      <c r="AJ11" s="61">
        <v>125</v>
      </c>
      <c r="AK11" s="61"/>
      <c r="AL11" s="61">
        <v>2959</v>
      </c>
      <c r="AM11" s="61">
        <v>53179</v>
      </c>
      <c r="AN11" s="61">
        <v>19950</v>
      </c>
      <c r="AO11" s="61"/>
      <c r="AP11" s="61">
        <v>2717</v>
      </c>
      <c r="AQ11" s="61">
        <v>53649</v>
      </c>
      <c r="AR11" s="61">
        <v>34817</v>
      </c>
      <c r="AS11" s="61"/>
      <c r="AT11" s="61">
        <v>9797</v>
      </c>
      <c r="AU11" s="61">
        <v>145761</v>
      </c>
      <c r="AV11" s="61">
        <v>88892</v>
      </c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</row>
    <row r="12" spans="1:71" x14ac:dyDescent="0.25">
      <c r="A12" s="5" t="s">
        <v>24</v>
      </c>
      <c r="B12" s="61">
        <v>1952</v>
      </c>
      <c r="C12" s="61">
        <v>8625</v>
      </c>
      <c r="D12" s="61">
        <v>13506</v>
      </c>
      <c r="E12" s="61"/>
      <c r="F12" s="61">
        <v>350</v>
      </c>
      <c r="G12" s="61">
        <v>4594</v>
      </c>
      <c r="H12" s="61">
        <v>5525</v>
      </c>
      <c r="I12" s="61"/>
      <c r="J12" s="61">
        <v>503</v>
      </c>
      <c r="K12" s="61">
        <v>3850</v>
      </c>
      <c r="L12" s="61">
        <v>5573</v>
      </c>
      <c r="M12" s="61"/>
      <c r="N12" s="61">
        <v>3573</v>
      </c>
      <c r="O12" s="61">
        <v>7093</v>
      </c>
      <c r="P12" s="61">
        <v>17706</v>
      </c>
      <c r="Q12" s="61"/>
      <c r="R12" s="61">
        <v>91</v>
      </c>
      <c r="S12" s="61">
        <v>256</v>
      </c>
      <c r="T12" s="61">
        <v>564</v>
      </c>
      <c r="U12" s="61"/>
      <c r="V12" s="61">
        <v>947</v>
      </c>
      <c r="W12" s="61">
        <v>11300</v>
      </c>
      <c r="X12" s="61">
        <v>6259</v>
      </c>
      <c r="Y12" s="61"/>
      <c r="Z12" s="61">
        <v>211</v>
      </c>
      <c r="AA12" s="61">
        <v>1757</v>
      </c>
      <c r="AB12" s="61">
        <v>6312</v>
      </c>
      <c r="AC12" s="61"/>
      <c r="AD12" s="61">
        <v>461</v>
      </c>
      <c r="AE12" s="61">
        <v>2702</v>
      </c>
      <c r="AF12" s="61">
        <v>4421</v>
      </c>
      <c r="AG12" s="61"/>
      <c r="AH12" s="61">
        <v>89</v>
      </c>
      <c r="AI12" s="61">
        <v>722</v>
      </c>
      <c r="AJ12" s="61">
        <v>1088</v>
      </c>
      <c r="AK12" s="61"/>
      <c r="AL12" s="61">
        <v>5957</v>
      </c>
      <c r="AM12" s="61">
        <v>59555</v>
      </c>
      <c r="AN12" s="61">
        <v>57196</v>
      </c>
      <c r="AO12" s="61"/>
      <c r="AP12" s="61">
        <v>8853</v>
      </c>
      <c r="AQ12" s="61">
        <v>64376</v>
      </c>
      <c r="AR12" s="61">
        <v>97003</v>
      </c>
      <c r="AS12" s="61"/>
      <c r="AT12" s="61">
        <v>22987</v>
      </c>
      <c r="AU12" s="61">
        <v>164830</v>
      </c>
      <c r="AV12" s="61">
        <v>215153</v>
      </c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</row>
    <row r="13" spans="1:71" x14ac:dyDescent="0.25">
      <c r="A13" s="5" t="s">
        <v>25</v>
      </c>
      <c r="B13" s="61">
        <v>667</v>
      </c>
      <c r="C13" s="61">
        <v>5108</v>
      </c>
      <c r="D13" s="61">
        <v>5926</v>
      </c>
      <c r="E13" s="61"/>
      <c r="F13" s="61">
        <v>129</v>
      </c>
      <c r="G13" s="61">
        <v>1821</v>
      </c>
      <c r="H13" s="61">
        <v>1717</v>
      </c>
      <c r="I13" s="61"/>
      <c r="J13" s="61">
        <v>271</v>
      </c>
      <c r="K13" s="61">
        <v>2582</v>
      </c>
      <c r="L13" s="61">
        <v>2880</v>
      </c>
      <c r="M13" s="61"/>
      <c r="N13" s="61">
        <v>1548</v>
      </c>
      <c r="O13" s="61">
        <v>4083</v>
      </c>
      <c r="P13" s="61">
        <v>8984</v>
      </c>
      <c r="Q13" s="61"/>
      <c r="R13" s="61">
        <v>57</v>
      </c>
      <c r="S13" s="61">
        <v>300</v>
      </c>
      <c r="T13" s="61">
        <v>254</v>
      </c>
      <c r="U13" s="61"/>
      <c r="V13" s="61">
        <v>514</v>
      </c>
      <c r="W13" s="61">
        <v>4971</v>
      </c>
      <c r="X13" s="61">
        <v>6461</v>
      </c>
      <c r="Y13" s="61"/>
      <c r="Z13" s="61">
        <v>30</v>
      </c>
      <c r="AA13" s="61">
        <v>360</v>
      </c>
      <c r="AB13" s="61">
        <v>1162</v>
      </c>
      <c r="AC13" s="61"/>
      <c r="AD13" s="61">
        <v>141</v>
      </c>
      <c r="AE13" s="61">
        <v>706</v>
      </c>
      <c r="AF13" s="61">
        <v>3243</v>
      </c>
      <c r="AG13" s="61"/>
      <c r="AH13" s="61">
        <v>67</v>
      </c>
      <c r="AI13" s="61">
        <v>391</v>
      </c>
      <c r="AJ13" s="61">
        <v>742</v>
      </c>
      <c r="AK13" s="61"/>
      <c r="AL13" s="61">
        <v>2912</v>
      </c>
      <c r="AM13" s="61">
        <v>33776</v>
      </c>
      <c r="AN13" s="61">
        <v>22221</v>
      </c>
      <c r="AO13" s="61"/>
      <c r="AP13" s="61">
        <v>1787</v>
      </c>
      <c r="AQ13" s="61">
        <v>15344</v>
      </c>
      <c r="AR13" s="61">
        <v>22439</v>
      </c>
      <c r="AS13" s="61"/>
      <c r="AT13" s="61">
        <v>8123</v>
      </c>
      <c r="AU13" s="61">
        <v>69442</v>
      </c>
      <c r="AV13" s="61">
        <v>76029</v>
      </c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</row>
    <row r="14" spans="1:71" x14ac:dyDescent="0.25">
      <c r="A14" s="5" t="s">
        <v>26</v>
      </c>
      <c r="B14" s="61">
        <v>2105</v>
      </c>
      <c r="C14" s="61">
        <v>22738</v>
      </c>
      <c r="D14" s="61">
        <v>17400</v>
      </c>
      <c r="E14" s="61"/>
      <c r="F14" s="61">
        <v>325</v>
      </c>
      <c r="G14" s="61">
        <v>4068</v>
      </c>
      <c r="H14" s="61">
        <v>8496</v>
      </c>
      <c r="I14" s="61"/>
      <c r="J14" s="61">
        <v>520</v>
      </c>
      <c r="K14" s="61">
        <v>7005</v>
      </c>
      <c r="L14" s="61">
        <v>9599</v>
      </c>
      <c r="M14" s="61"/>
      <c r="N14" s="61">
        <v>2697</v>
      </c>
      <c r="O14" s="61">
        <v>7306</v>
      </c>
      <c r="P14" s="61">
        <v>15179</v>
      </c>
      <c r="Q14" s="61"/>
      <c r="R14" s="61">
        <v>55</v>
      </c>
      <c r="S14" s="61">
        <v>499</v>
      </c>
      <c r="T14" s="61">
        <v>501</v>
      </c>
      <c r="U14" s="61"/>
      <c r="V14" s="61">
        <v>1462</v>
      </c>
      <c r="W14" s="61">
        <v>22040</v>
      </c>
      <c r="X14" s="61">
        <v>8733</v>
      </c>
      <c r="Y14" s="61"/>
      <c r="Z14" s="61">
        <v>62</v>
      </c>
      <c r="AA14" s="61">
        <v>1058</v>
      </c>
      <c r="AB14" s="61">
        <v>1528</v>
      </c>
      <c r="AC14" s="61"/>
      <c r="AD14" s="61">
        <v>1120</v>
      </c>
      <c r="AE14" s="61">
        <v>9549</v>
      </c>
      <c r="AF14" s="61">
        <v>43255</v>
      </c>
      <c r="AG14" s="61"/>
      <c r="AH14" s="61">
        <v>90</v>
      </c>
      <c r="AI14" s="61">
        <v>1213</v>
      </c>
      <c r="AJ14" s="61">
        <v>833</v>
      </c>
      <c r="AK14" s="61"/>
      <c r="AL14" s="61">
        <v>5689</v>
      </c>
      <c r="AM14" s="61">
        <v>111537</v>
      </c>
      <c r="AN14" s="61">
        <v>44359</v>
      </c>
      <c r="AO14" s="61"/>
      <c r="AP14" s="61">
        <v>6085</v>
      </c>
      <c r="AQ14" s="61">
        <v>107531</v>
      </c>
      <c r="AR14" s="61">
        <v>68465</v>
      </c>
      <c r="AS14" s="61"/>
      <c r="AT14" s="61">
        <v>20210</v>
      </c>
      <c r="AU14" s="61">
        <v>294544</v>
      </c>
      <c r="AV14" s="61">
        <v>218348</v>
      </c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</row>
    <row r="15" spans="1:71" x14ac:dyDescent="0.25">
      <c r="A15" s="5" t="s">
        <v>27</v>
      </c>
      <c r="B15" s="61">
        <v>1094</v>
      </c>
      <c r="C15" s="61">
        <v>5169</v>
      </c>
      <c r="D15" s="61">
        <v>7194</v>
      </c>
      <c r="E15" s="61"/>
      <c r="F15" s="61">
        <v>159</v>
      </c>
      <c r="G15" s="61">
        <v>1584</v>
      </c>
      <c r="H15" s="61">
        <v>2215</v>
      </c>
      <c r="I15" s="61"/>
      <c r="J15" s="61">
        <v>286</v>
      </c>
      <c r="K15" s="61">
        <v>1695</v>
      </c>
      <c r="L15" s="61">
        <v>2936</v>
      </c>
      <c r="M15" s="61"/>
      <c r="N15" s="61">
        <v>1547</v>
      </c>
      <c r="O15" s="61">
        <v>4693</v>
      </c>
      <c r="P15" s="61">
        <v>8649</v>
      </c>
      <c r="Q15" s="61"/>
      <c r="R15" s="61">
        <v>46</v>
      </c>
      <c r="S15" s="61">
        <v>158</v>
      </c>
      <c r="T15" s="61">
        <v>459</v>
      </c>
      <c r="U15" s="61"/>
      <c r="V15" s="61">
        <v>636</v>
      </c>
      <c r="W15" s="61">
        <v>4460</v>
      </c>
      <c r="X15" s="61">
        <v>3744</v>
      </c>
      <c r="Y15" s="61"/>
      <c r="Z15" s="61">
        <v>150</v>
      </c>
      <c r="AA15" s="61">
        <v>493</v>
      </c>
      <c r="AB15" s="61">
        <v>2652</v>
      </c>
      <c r="AC15" s="61"/>
      <c r="AD15" s="61">
        <v>311</v>
      </c>
      <c r="AE15" s="61">
        <v>3281</v>
      </c>
      <c r="AF15" s="61">
        <v>4468</v>
      </c>
      <c r="AG15" s="61"/>
      <c r="AH15" s="61">
        <v>111</v>
      </c>
      <c r="AI15" s="61">
        <v>650</v>
      </c>
      <c r="AJ15" s="61">
        <v>1204</v>
      </c>
      <c r="AK15" s="61"/>
      <c r="AL15" s="61">
        <v>3451</v>
      </c>
      <c r="AM15" s="61">
        <v>55680</v>
      </c>
      <c r="AN15" s="61">
        <v>23735</v>
      </c>
      <c r="AO15" s="61"/>
      <c r="AP15" s="61">
        <v>4253</v>
      </c>
      <c r="AQ15" s="61">
        <v>47956</v>
      </c>
      <c r="AR15" s="61">
        <v>41238</v>
      </c>
      <c r="AS15" s="61"/>
      <c r="AT15" s="61">
        <v>12044</v>
      </c>
      <c r="AU15" s="61">
        <v>125819</v>
      </c>
      <c r="AV15" s="61">
        <v>98494</v>
      </c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</row>
    <row r="16" spans="1:71" x14ac:dyDescent="0.25">
      <c r="A16" s="5" t="s">
        <v>28</v>
      </c>
      <c r="B16" s="61">
        <v>580</v>
      </c>
      <c r="C16" s="61">
        <v>3102</v>
      </c>
      <c r="D16" s="61">
        <v>2831</v>
      </c>
      <c r="E16" s="61"/>
      <c r="F16" s="61">
        <v>30</v>
      </c>
      <c r="G16" s="61">
        <v>347</v>
      </c>
      <c r="H16" s="61">
        <v>479</v>
      </c>
      <c r="I16" s="61"/>
      <c r="J16" s="61">
        <v>113</v>
      </c>
      <c r="K16" s="61">
        <v>1197</v>
      </c>
      <c r="L16" s="61">
        <v>735</v>
      </c>
      <c r="M16" s="61"/>
      <c r="N16" s="61">
        <v>854</v>
      </c>
      <c r="O16" s="61">
        <v>2411</v>
      </c>
      <c r="P16" s="61">
        <v>3280</v>
      </c>
      <c r="Q16" s="61"/>
      <c r="R16" s="61">
        <v>22</v>
      </c>
      <c r="S16" s="61">
        <v>127</v>
      </c>
      <c r="T16" s="61">
        <v>128</v>
      </c>
      <c r="U16" s="61"/>
      <c r="V16" s="61">
        <v>98</v>
      </c>
      <c r="W16" s="61">
        <v>987</v>
      </c>
      <c r="X16" s="61">
        <v>740</v>
      </c>
      <c r="Y16" s="61"/>
      <c r="Z16" s="61">
        <v>15</v>
      </c>
      <c r="AA16" s="61">
        <v>207</v>
      </c>
      <c r="AB16" s="61">
        <v>180</v>
      </c>
      <c r="AC16" s="61"/>
      <c r="AD16" s="61">
        <v>11</v>
      </c>
      <c r="AE16" s="61">
        <v>45</v>
      </c>
      <c r="AF16" s="61">
        <v>49</v>
      </c>
      <c r="AG16" s="61"/>
      <c r="AH16" s="61">
        <v>54</v>
      </c>
      <c r="AI16" s="61">
        <v>98</v>
      </c>
      <c r="AJ16" s="61">
        <v>398</v>
      </c>
      <c r="AK16" s="61"/>
      <c r="AL16" s="61">
        <v>1147</v>
      </c>
      <c r="AM16" s="61">
        <v>16798</v>
      </c>
      <c r="AN16" s="61">
        <v>7238</v>
      </c>
      <c r="AO16" s="61"/>
      <c r="AP16" s="61">
        <v>749</v>
      </c>
      <c r="AQ16" s="61">
        <v>9729</v>
      </c>
      <c r="AR16" s="61">
        <v>6890</v>
      </c>
      <c r="AS16" s="61"/>
      <c r="AT16" s="61">
        <v>3673</v>
      </c>
      <c r="AU16" s="61">
        <v>35048</v>
      </c>
      <c r="AV16" s="61">
        <v>22948</v>
      </c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</row>
    <row r="17" spans="1:71" x14ac:dyDescent="0.25">
      <c r="A17" s="5" t="s">
        <v>29</v>
      </c>
      <c r="B17" s="61">
        <v>484</v>
      </c>
      <c r="C17" s="61">
        <v>1563</v>
      </c>
      <c r="D17" s="61">
        <v>3312</v>
      </c>
      <c r="E17" s="61"/>
      <c r="F17" s="61">
        <v>95</v>
      </c>
      <c r="G17" s="61">
        <v>1145</v>
      </c>
      <c r="H17" s="61">
        <v>1230</v>
      </c>
      <c r="I17" s="61"/>
      <c r="J17" s="61">
        <v>71</v>
      </c>
      <c r="K17" s="61">
        <v>327</v>
      </c>
      <c r="L17" s="61">
        <v>808</v>
      </c>
      <c r="M17" s="61"/>
      <c r="N17" s="61">
        <v>635</v>
      </c>
      <c r="O17" s="61">
        <v>1299</v>
      </c>
      <c r="P17" s="61">
        <v>3643</v>
      </c>
      <c r="Q17" s="61"/>
      <c r="R17" s="61">
        <v>24</v>
      </c>
      <c r="S17" s="61">
        <v>54</v>
      </c>
      <c r="T17" s="61">
        <v>246</v>
      </c>
      <c r="U17" s="61"/>
      <c r="V17" s="61">
        <v>180</v>
      </c>
      <c r="W17" s="61">
        <v>1118</v>
      </c>
      <c r="X17" s="61">
        <v>1589</v>
      </c>
      <c r="Y17" s="61"/>
      <c r="Z17" s="61">
        <v>15</v>
      </c>
      <c r="AA17" s="61">
        <v>97</v>
      </c>
      <c r="AB17" s="61">
        <v>878</v>
      </c>
      <c r="AC17" s="61"/>
      <c r="AD17" s="61">
        <v>32</v>
      </c>
      <c r="AE17" s="61">
        <v>60</v>
      </c>
      <c r="AF17" s="61">
        <v>218</v>
      </c>
      <c r="AG17" s="61"/>
      <c r="AH17" s="61">
        <v>67</v>
      </c>
      <c r="AI17" s="61">
        <v>332</v>
      </c>
      <c r="AJ17" s="61">
        <v>2341</v>
      </c>
      <c r="AK17" s="61"/>
      <c r="AL17" s="61">
        <v>1124</v>
      </c>
      <c r="AM17" s="61">
        <v>18092</v>
      </c>
      <c r="AN17" s="61">
        <v>8717</v>
      </c>
      <c r="AO17" s="61"/>
      <c r="AP17" s="61">
        <v>1174</v>
      </c>
      <c r="AQ17" s="61">
        <v>11172</v>
      </c>
      <c r="AR17" s="61">
        <v>40223</v>
      </c>
      <c r="AS17" s="61"/>
      <c r="AT17" s="61">
        <v>3901</v>
      </c>
      <c r="AU17" s="61">
        <v>35259</v>
      </c>
      <c r="AV17" s="61">
        <v>63205</v>
      </c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</row>
    <row r="18" spans="1:71" x14ac:dyDescent="0.25">
      <c r="A18" s="5" t="s">
        <v>30</v>
      </c>
      <c r="B18" s="61">
        <v>1491</v>
      </c>
      <c r="C18" s="61">
        <v>33795</v>
      </c>
      <c r="D18" s="61">
        <v>22177</v>
      </c>
      <c r="E18" s="61"/>
      <c r="F18" s="61">
        <v>657</v>
      </c>
      <c r="G18" s="61">
        <v>18566</v>
      </c>
      <c r="H18" s="61">
        <v>20664</v>
      </c>
      <c r="I18" s="61"/>
      <c r="J18" s="61">
        <v>700</v>
      </c>
      <c r="K18" s="61">
        <v>11979</v>
      </c>
      <c r="L18" s="61">
        <v>11340</v>
      </c>
      <c r="M18" s="61"/>
      <c r="N18" s="61">
        <v>1693</v>
      </c>
      <c r="O18" s="61">
        <v>32942</v>
      </c>
      <c r="P18" s="61">
        <v>20195</v>
      </c>
      <c r="Q18" s="61"/>
      <c r="R18" s="61">
        <v>161</v>
      </c>
      <c r="S18" s="61">
        <v>2322</v>
      </c>
      <c r="T18" s="61">
        <v>1259</v>
      </c>
      <c r="U18" s="61"/>
      <c r="V18" s="61">
        <v>1209</v>
      </c>
      <c r="W18" s="61">
        <v>60474</v>
      </c>
      <c r="X18" s="61">
        <v>17891</v>
      </c>
      <c r="Y18" s="61"/>
      <c r="Z18" s="61">
        <v>535</v>
      </c>
      <c r="AA18" s="61">
        <v>10566</v>
      </c>
      <c r="AB18" s="61">
        <v>18331</v>
      </c>
      <c r="AC18" s="61"/>
      <c r="AD18" s="61">
        <v>745</v>
      </c>
      <c r="AE18" s="61">
        <v>13009</v>
      </c>
      <c r="AF18" s="61">
        <v>38032</v>
      </c>
      <c r="AG18" s="61"/>
      <c r="AH18" s="61">
        <v>244</v>
      </c>
      <c r="AI18" s="61">
        <v>5231</v>
      </c>
      <c r="AJ18" s="61">
        <v>4913</v>
      </c>
      <c r="AK18" s="61"/>
      <c r="AL18" s="61">
        <v>6313</v>
      </c>
      <c r="AM18" s="61">
        <v>225522</v>
      </c>
      <c r="AN18" s="61">
        <v>66977</v>
      </c>
      <c r="AO18" s="61"/>
      <c r="AP18" s="61">
        <v>4782</v>
      </c>
      <c r="AQ18" s="61">
        <v>91297</v>
      </c>
      <c r="AR18" s="61">
        <v>63584</v>
      </c>
      <c r="AS18" s="61"/>
      <c r="AT18" s="61">
        <v>18530</v>
      </c>
      <c r="AU18" s="61">
        <v>505703</v>
      </c>
      <c r="AV18" s="61">
        <v>285363</v>
      </c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</row>
    <row r="19" spans="1:71" x14ac:dyDescent="0.25">
      <c r="A19" s="5" t="s">
        <v>31</v>
      </c>
      <c r="B19" s="61">
        <v>146</v>
      </c>
      <c r="C19" s="61">
        <v>758</v>
      </c>
      <c r="D19" s="61">
        <v>1224</v>
      </c>
      <c r="E19" s="61"/>
      <c r="F19" s="61">
        <v>20</v>
      </c>
      <c r="G19" s="61">
        <v>417</v>
      </c>
      <c r="H19" s="61">
        <v>1461</v>
      </c>
      <c r="I19" s="61"/>
      <c r="J19" s="61">
        <v>9</v>
      </c>
      <c r="K19" s="61">
        <v>31</v>
      </c>
      <c r="L19" s="61">
        <v>140</v>
      </c>
      <c r="M19" s="61"/>
      <c r="N19" s="61">
        <v>201</v>
      </c>
      <c r="O19" s="61">
        <v>740</v>
      </c>
      <c r="P19" s="61">
        <v>1206</v>
      </c>
      <c r="Q19" s="61"/>
      <c r="R19" s="61">
        <v>9</v>
      </c>
      <c r="S19" s="61">
        <v>18</v>
      </c>
      <c r="T19" s="61">
        <v>206</v>
      </c>
      <c r="U19" s="61"/>
      <c r="V19" s="61">
        <v>47</v>
      </c>
      <c r="W19" s="61">
        <v>286</v>
      </c>
      <c r="X19" s="61">
        <v>248</v>
      </c>
      <c r="Y19" s="61"/>
      <c r="Z19" s="61">
        <v>42</v>
      </c>
      <c r="AA19" s="61">
        <v>72</v>
      </c>
      <c r="AB19" s="61">
        <v>84</v>
      </c>
      <c r="AC19" s="61"/>
      <c r="AD19" s="61">
        <v>19</v>
      </c>
      <c r="AE19" s="61">
        <v>100</v>
      </c>
      <c r="AF19" s="61">
        <v>231</v>
      </c>
      <c r="AG19" s="61"/>
      <c r="AH19" s="61">
        <v>27</v>
      </c>
      <c r="AI19" s="61">
        <v>112</v>
      </c>
      <c r="AJ19" s="61">
        <v>149</v>
      </c>
      <c r="AK19" s="61"/>
      <c r="AL19" s="61">
        <v>508</v>
      </c>
      <c r="AM19" s="61">
        <v>10370</v>
      </c>
      <c r="AN19" s="61">
        <v>3538</v>
      </c>
      <c r="AO19" s="61"/>
      <c r="AP19" s="61">
        <v>399</v>
      </c>
      <c r="AQ19" s="61">
        <v>4312</v>
      </c>
      <c r="AR19" s="61">
        <v>2859</v>
      </c>
      <c r="AS19" s="61"/>
      <c r="AT19" s="61">
        <v>1427</v>
      </c>
      <c r="AU19" s="61">
        <v>17216</v>
      </c>
      <c r="AV19" s="61">
        <v>11346</v>
      </c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</row>
    <row r="20" spans="1:71" x14ac:dyDescent="0.25">
      <c r="A20" s="5" t="s">
        <v>32</v>
      </c>
      <c r="B20" s="61">
        <v>65</v>
      </c>
      <c r="C20" s="61">
        <v>176</v>
      </c>
      <c r="D20" s="61">
        <v>380</v>
      </c>
      <c r="E20" s="61"/>
      <c r="F20" s="61">
        <v>23</v>
      </c>
      <c r="G20" s="61">
        <v>23</v>
      </c>
      <c r="H20" s="61">
        <v>58</v>
      </c>
      <c r="I20" s="61"/>
      <c r="J20" s="61">
        <v>29</v>
      </c>
      <c r="K20" s="61">
        <v>301</v>
      </c>
      <c r="L20" s="61">
        <v>133</v>
      </c>
      <c r="M20" s="61"/>
      <c r="N20" s="61">
        <v>97</v>
      </c>
      <c r="O20" s="61">
        <v>158</v>
      </c>
      <c r="P20" s="61">
        <v>380</v>
      </c>
      <c r="Q20" s="61"/>
      <c r="R20" s="61">
        <v>22</v>
      </c>
      <c r="S20" s="61">
        <v>51</v>
      </c>
      <c r="T20" s="61">
        <v>53</v>
      </c>
      <c r="U20" s="61"/>
      <c r="V20" s="61">
        <v>43</v>
      </c>
      <c r="W20" s="61">
        <v>214</v>
      </c>
      <c r="X20" s="61">
        <v>478</v>
      </c>
      <c r="Y20" s="61"/>
      <c r="Z20" s="61">
        <v>0</v>
      </c>
      <c r="AA20" s="61">
        <v>0</v>
      </c>
      <c r="AB20" s="61">
        <v>0</v>
      </c>
      <c r="AC20" s="61"/>
      <c r="AD20" s="61">
        <v>21</v>
      </c>
      <c r="AE20" s="61">
        <v>23</v>
      </c>
      <c r="AF20" s="61">
        <v>152</v>
      </c>
      <c r="AG20" s="61"/>
      <c r="AH20" s="61">
        <v>25</v>
      </c>
      <c r="AI20" s="61">
        <v>29</v>
      </c>
      <c r="AJ20" s="61">
        <v>58</v>
      </c>
      <c r="AK20" s="61"/>
      <c r="AL20" s="61">
        <v>335</v>
      </c>
      <c r="AM20" s="61">
        <v>885</v>
      </c>
      <c r="AN20" s="61">
        <v>1856</v>
      </c>
      <c r="AO20" s="61"/>
      <c r="AP20" s="61">
        <v>50</v>
      </c>
      <c r="AQ20" s="61">
        <v>152</v>
      </c>
      <c r="AR20" s="61">
        <v>440</v>
      </c>
      <c r="AS20" s="61"/>
      <c r="AT20" s="61">
        <v>710</v>
      </c>
      <c r="AU20" s="61">
        <v>2012</v>
      </c>
      <c r="AV20" s="61">
        <v>3988</v>
      </c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</row>
    <row r="21" spans="1:71" x14ac:dyDescent="0.25">
      <c r="A21" s="5" t="s">
        <v>33</v>
      </c>
      <c r="B21" s="61">
        <v>429</v>
      </c>
      <c r="C21" s="61">
        <v>8257</v>
      </c>
      <c r="D21" s="61">
        <v>2494</v>
      </c>
      <c r="E21" s="61"/>
      <c r="F21" s="61">
        <v>47</v>
      </c>
      <c r="G21" s="61">
        <v>191</v>
      </c>
      <c r="H21" s="61">
        <v>5587</v>
      </c>
      <c r="I21" s="61"/>
      <c r="J21" s="61">
        <v>41</v>
      </c>
      <c r="K21" s="61">
        <v>466</v>
      </c>
      <c r="L21" s="61">
        <v>424</v>
      </c>
      <c r="M21" s="61"/>
      <c r="N21" s="61">
        <v>516</v>
      </c>
      <c r="O21" s="61">
        <v>1848</v>
      </c>
      <c r="P21" s="61">
        <v>2931</v>
      </c>
      <c r="Q21" s="61"/>
      <c r="R21" s="61">
        <v>32</v>
      </c>
      <c r="S21" s="61">
        <v>120</v>
      </c>
      <c r="T21" s="61">
        <v>274</v>
      </c>
      <c r="U21" s="61"/>
      <c r="V21" s="61">
        <v>130</v>
      </c>
      <c r="W21" s="61">
        <v>568</v>
      </c>
      <c r="X21" s="61">
        <v>1303</v>
      </c>
      <c r="Y21" s="61"/>
      <c r="Z21" s="61">
        <v>8</v>
      </c>
      <c r="AA21" s="61">
        <v>277</v>
      </c>
      <c r="AB21" s="61">
        <v>226</v>
      </c>
      <c r="AC21" s="61"/>
      <c r="AD21" s="61">
        <v>35</v>
      </c>
      <c r="AE21" s="61">
        <v>825</v>
      </c>
      <c r="AF21" s="61">
        <v>540</v>
      </c>
      <c r="AG21" s="61"/>
      <c r="AH21" s="61">
        <v>42</v>
      </c>
      <c r="AI21" s="61">
        <v>521</v>
      </c>
      <c r="AJ21" s="61">
        <v>496</v>
      </c>
      <c r="AK21" s="61"/>
      <c r="AL21" s="61">
        <v>944</v>
      </c>
      <c r="AM21" s="61">
        <v>58801</v>
      </c>
      <c r="AN21" s="61">
        <v>10264</v>
      </c>
      <c r="AO21" s="61"/>
      <c r="AP21" s="61">
        <v>509</v>
      </c>
      <c r="AQ21" s="61">
        <v>10467</v>
      </c>
      <c r="AR21" s="61">
        <v>5412</v>
      </c>
      <c r="AS21" s="61"/>
      <c r="AT21" s="61">
        <v>2733</v>
      </c>
      <c r="AU21" s="61">
        <v>82341</v>
      </c>
      <c r="AV21" s="61">
        <v>29951</v>
      </c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</row>
    <row r="22" spans="1:71" x14ac:dyDescent="0.25">
      <c r="A22" s="5" t="s">
        <v>34</v>
      </c>
      <c r="B22" s="61">
        <v>624</v>
      </c>
      <c r="C22" s="61">
        <v>2427</v>
      </c>
      <c r="D22" s="61">
        <v>4584</v>
      </c>
      <c r="E22" s="61"/>
      <c r="F22" s="61">
        <v>21</v>
      </c>
      <c r="G22" s="61">
        <v>109</v>
      </c>
      <c r="H22" s="61">
        <v>642</v>
      </c>
      <c r="I22" s="61"/>
      <c r="J22" s="61">
        <v>82</v>
      </c>
      <c r="K22" s="61">
        <v>939</v>
      </c>
      <c r="L22" s="61">
        <v>683</v>
      </c>
      <c r="M22" s="61"/>
      <c r="N22" s="61">
        <v>547</v>
      </c>
      <c r="O22" s="61">
        <v>1955</v>
      </c>
      <c r="P22" s="61">
        <v>3738</v>
      </c>
      <c r="Q22" s="61"/>
      <c r="R22" s="61">
        <v>40</v>
      </c>
      <c r="S22" s="61">
        <v>96</v>
      </c>
      <c r="T22" s="61">
        <v>502</v>
      </c>
      <c r="U22" s="61"/>
      <c r="V22" s="61">
        <v>127</v>
      </c>
      <c r="W22" s="61">
        <v>829</v>
      </c>
      <c r="X22" s="61">
        <v>1468</v>
      </c>
      <c r="Y22" s="61"/>
      <c r="Z22" s="61">
        <v>31</v>
      </c>
      <c r="AA22" s="61">
        <v>281</v>
      </c>
      <c r="AB22" s="61">
        <v>680</v>
      </c>
      <c r="AC22" s="61"/>
      <c r="AD22" s="61">
        <v>55</v>
      </c>
      <c r="AE22" s="61">
        <v>848</v>
      </c>
      <c r="AF22" s="61">
        <v>2168</v>
      </c>
      <c r="AG22" s="61"/>
      <c r="AH22" s="61">
        <v>62</v>
      </c>
      <c r="AI22" s="61">
        <v>374</v>
      </c>
      <c r="AJ22" s="61">
        <v>531</v>
      </c>
      <c r="AK22" s="61"/>
      <c r="AL22" s="61">
        <v>1159</v>
      </c>
      <c r="AM22" s="61">
        <v>22550</v>
      </c>
      <c r="AN22" s="61">
        <v>6894</v>
      </c>
      <c r="AO22" s="61"/>
      <c r="AP22" s="61">
        <v>530</v>
      </c>
      <c r="AQ22" s="61">
        <v>11411</v>
      </c>
      <c r="AR22" s="61">
        <v>6101</v>
      </c>
      <c r="AS22" s="61"/>
      <c r="AT22" s="61">
        <v>3278</v>
      </c>
      <c r="AU22" s="61">
        <v>41819</v>
      </c>
      <c r="AV22" s="61">
        <v>27991</v>
      </c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</row>
    <row r="23" spans="1:71" x14ac:dyDescent="0.25">
      <c r="A23" s="5" t="s">
        <v>35</v>
      </c>
      <c r="B23" s="61">
        <v>84</v>
      </c>
      <c r="C23" s="61">
        <v>259</v>
      </c>
      <c r="D23" s="61">
        <v>651</v>
      </c>
      <c r="E23" s="61"/>
      <c r="F23" s="61">
        <v>10</v>
      </c>
      <c r="G23" s="61">
        <v>107</v>
      </c>
      <c r="H23" s="61">
        <v>101</v>
      </c>
      <c r="I23" s="61"/>
      <c r="J23" s="61">
        <v>10</v>
      </c>
      <c r="K23" s="61">
        <v>14</v>
      </c>
      <c r="L23" s="61">
        <v>70</v>
      </c>
      <c r="M23" s="61"/>
      <c r="N23" s="61">
        <v>97</v>
      </c>
      <c r="O23" s="61">
        <v>213</v>
      </c>
      <c r="P23" s="61">
        <v>871</v>
      </c>
      <c r="Q23" s="61"/>
      <c r="R23" s="61">
        <v>3</v>
      </c>
      <c r="S23" s="61">
        <v>6</v>
      </c>
      <c r="T23" s="61">
        <v>49</v>
      </c>
      <c r="U23" s="61"/>
      <c r="V23" s="61">
        <v>23</v>
      </c>
      <c r="W23" s="61">
        <v>173</v>
      </c>
      <c r="X23" s="61">
        <v>124</v>
      </c>
      <c r="Y23" s="61"/>
      <c r="Z23" s="61">
        <v>0</v>
      </c>
      <c r="AA23" s="61">
        <v>0</v>
      </c>
      <c r="AB23" s="61">
        <v>0</v>
      </c>
      <c r="AC23" s="61"/>
      <c r="AD23" s="61">
        <v>1</v>
      </c>
      <c r="AE23" s="61">
        <v>5</v>
      </c>
      <c r="AF23" s="61">
        <v>17</v>
      </c>
      <c r="AG23" s="61"/>
      <c r="AH23" s="61">
        <v>5</v>
      </c>
      <c r="AI23" s="61">
        <v>8</v>
      </c>
      <c r="AJ23" s="61">
        <v>92</v>
      </c>
      <c r="AK23" s="61"/>
      <c r="AL23" s="61">
        <v>146</v>
      </c>
      <c r="AM23" s="61">
        <v>1987</v>
      </c>
      <c r="AN23" s="61">
        <v>1124</v>
      </c>
      <c r="AO23" s="61"/>
      <c r="AP23" s="61">
        <v>63</v>
      </c>
      <c r="AQ23" s="61">
        <v>729</v>
      </c>
      <c r="AR23" s="61">
        <v>557</v>
      </c>
      <c r="AS23" s="61"/>
      <c r="AT23" s="61">
        <v>442</v>
      </c>
      <c r="AU23" s="61">
        <v>3501</v>
      </c>
      <c r="AV23" s="61">
        <v>3656</v>
      </c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</row>
    <row r="24" spans="1:71" x14ac:dyDescent="0.25">
      <c r="A24" s="5" t="s">
        <v>36</v>
      </c>
      <c r="B24" s="61">
        <v>195</v>
      </c>
      <c r="C24" s="61">
        <v>658</v>
      </c>
      <c r="D24" s="61">
        <v>2693</v>
      </c>
      <c r="E24" s="61"/>
      <c r="F24" s="61">
        <v>14</v>
      </c>
      <c r="G24" s="61">
        <v>549</v>
      </c>
      <c r="H24" s="61">
        <v>718</v>
      </c>
      <c r="I24" s="61"/>
      <c r="J24" s="61">
        <v>9</v>
      </c>
      <c r="K24" s="61">
        <v>84</v>
      </c>
      <c r="L24" s="61">
        <v>331</v>
      </c>
      <c r="M24" s="61"/>
      <c r="N24" s="61">
        <v>229</v>
      </c>
      <c r="O24" s="61">
        <v>763</v>
      </c>
      <c r="P24" s="61">
        <v>1883</v>
      </c>
      <c r="Q24" s="61"/>
      <c r="R24" s="61">
        <v>8</v>
      </c>
      <c r="S24" s="61">
        <v>12</v>
      </c>
      <c r="T24" s="61">
        <v>35</v>
      </c>
      <c r="U24" s="61"/>
      <c r="V24" s="61">
        <v>50</v>
      </c>
      <c r="W24" s="61">
        <v>564</v>
      </c>
      <c r="X24" s="61">
        <v>367</v>
      </c>
      <c r="Y24" s="61"/>
      <c r="Z24" s="61">
        <v>5</v>
      </c>
      <c r="AA24" s="61">
        <v>12</v>
      </c>
      <c r="AB24" s="61">
        <v>172</v>
      </c>
      <c r="AC24" s="61"/>
      <c r="AD24" s="61">
        <v>26</v>
      </c>
      <c r="AE24" s="61">
        <v>129</v>
      </c>
      <c r="AF24" s="61">
        <v>135</v>
      </c>
      <c r="AG24" s="61"/>
      <c r="AH24" s="61">
        <v>13</v>
      </c>
      <c r="AI24" s="61">
        <v>180</v>
      </c>
      <c r="AJ24" s="61">
        <v>143</v>
      </c>
      <c r="AK24" s="61"/>
      <c r="AL24" s="61">
        <v>263</v>
      </c>
      <c r="AM24" s="61">
        <v>3378</v>
      </c>
      <c r="AN24" s="61">
        <v>4293</v>
      </c>
      <c r="AO24" s="61"/>
      <c r="AP24" s="61">
        <v>228</v>
      </c>
      <c r="AQ24" s="61">
        <v>1261</v>
      </c>
      <c r="AR24" s="61">
        <v>2354</v>
      </c>
      <c r="AS24" s="61"/>
      <c r="AT24" s="61">
        <v>1040</v>
      </c>
      <c r="AU24" s="61">
        <v>7590</v>
      </c>
      <c r="AV24" s="61">
        <v>13124</v>
      </c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</row>
    <row r="25" spans="1:71" s="64" customFormat="1" x14ac:dyDescent="0.25">
      <c r="A25" s="66" t="s">
        <v>37</v>
      </c>
      <c r="B25" s="61">
        <v>417</v>
      </c>
      <c r="C25" s="61">
        <v>4340</v>
      </c>
      <c r="D25" s="61">
        <v>2897</v>
      </c>
      <c r="E25" s="61"/>
      <c r="F25" s="61">
        <v>154</v>
      </c>
      <c r="G25" s="61">
        <v>860</v>
      </c>
      <c r="H25" s="61">
        <v>2580</v>
      </c>
      <c r="I25" s="61"/>
      <c r="J25" s="61">
        <v>107</v>
      </c>
      <c r="K25" s="61">
        <v>2620</v>
      </c>
      <c r="L25" s="61">
        <v>584</v>
      </c>
      <c r="M25" s="61"/>
      <c r="N25" s="61">
        <v>531</v>
      </c>
      <c r="O25" s="61">
        <v>3222</v>
      </c>
      <c r="P25" s="61">
        <v>2415</v>
      </c>
      <c r="Q25" s="61"/>
      <c r="R25" s="61">
        <v>71</v>
      </c>
      <c r="S25" s="61">
        <v>230</v>
      </c>
      <c r="T25" s="61">
        <v>256</v>
      </c>
      <c r="U25" s="61"/>
      <c r="V25" s="61">
        <v>211</v>
      </c>
      <c r="W25" s="61">
        <v>1495</v>
      </c>
      <c r="X25" s="61">
        <v>1196</v>
      </c>
      <c r="Y25" s="61"/>
      <c r="Z25" s="61">
        <v>108</v>
      </c>
      <c r="AA25" s="61">
        <v>585</v>
      </c>
      <c r="AB25" s="61">
        <v>375</v>
      </c>
      <c r="AC25" s="61"/>
      <c r="AD25" s="61">
        <v>171</v>
      </c>
      <c r="AE25" s="61">
        <v>2092</v>
      </c>
      <c r="AF25" s="61">
        <v>3232</v>
      </c>
      <c r="AG25" s="61"/>
      <c r="AH25" s="61">
        <v>60</v>
      </c>
      <c r="AI25" s="61">
        <v>959</v>
      </c>
      <c r="AJ25" s="61">
        <v>284</v>
      </c>
      <c r="AK25" s="61"/>
      <c r="AL25" s="61">
        <v>1272</v>
      </c>
      <c r="AM25" s="61">
        <v>20528</v>
      </c>
      <c r="AN25" s="61">
        <v>9056</v>
      </c>
      <c r="AO25" s="61"/>
      <c r="AP25" s="61">
        <v>836</v>
      </c>
      <c r="AQ25" s="61">
        <v>12948</v>
      </c>
      <c r="AR25" s="61">
        <v>9761</v>
      </c>
      <c r="AS25" s="61"/>
      <c r="AT25" s="61">
        <v>3938</v>
      </c>
      <c r="AU25" s="61">
        <v>49879</v>
      </c>
      <c r="AV25" s="61">
        <v>32636</v>
      </c>
      <c r="AW25" s="61"/>
      <c r="AX25" s="61"/>
      <c r="AY25" s="61"/>
      <c r="AZ25" s="61"/>
      <c r="BA25" s="61"/>
      <c r="BB25" s="61"/>
    </row>
    <row r="26" spans="1:71" s="64" customFormat="1" x14ac:dyDescent="0.25">
      <c r="A26" s="66" t="s">
        <v>38</v>
      </c>
      <c r="B26" s="61">
        <v>944</v>
      </c>
      <c r="C26" s="61">
        <v>3139</v>
      </c>
      <c r="D26" s="61">
        <v>4742</v>
      </c>
      <c r="E26" s="61"/>
      <c r="F26" s="61">
        <v>46</v>
      </c>
      <c r="G26" s="61">
        <v>271</v>
      </c>
      <c r="H26" s="61">
        <v>1643</v>
      </c>
      <c r="I26" s="61"/>
      <c r="J26" s="61">
        <v>69</v>
      </c>
      <c r="K26" s="61">
        <v>711</v>
      </c>
      <c r="L26" s="61">
        <v>774</v>
      </c>
      <c r="M26" s="61"/>
      <c r="N26" s="61">
        <v>1288</v>
      </c>
      <c r="O26" s="61">
        <v>3063</v>
      </c>
      <c r="P26" s="61">
        <v>6698</v>
      </c>
      <c r="Q26" s="61"/>
      <c r="R26" s="61">
        <v>28</v>
      </c>
      <c r="S26" s="61">
        <v>87</v>
      </c>
      <c r="T26" s="61">
        <v>323</v>
      </c>
      <c r="U26" s="61"/>
      <c r="V26" s="61">
        <v>211</v>
      </c>
      <c r="W26" s="61">
        <v>1504</v>
      </c>
      <c r="X26" s="61">
        <v>1776</v>
      </c>
      <c r="Y26" s="61"/>
      <c r="Z26" s="61">
        <v>12</v>
      </c>
      <c r="AA26" s="61">
        <v>222</v>
      </c>
      <c r="AB26" s="61">
        <v>258</v>
      </c>
      <c r="AC26" s="61"/>
      <c r="AD26" s="61">
        <v>64</v>
      </c>
      <c r="AE26" s="61">
        <v>113</v>
      </c>
      <c r="AF26" s="61">
        <v>664</v>
      </c>
      <c r="AG26" s="61"/>
      <c r="AH26" s="61">
        <v>24</v>
      </c>
      <c r="AI26" s="61">
        <v>275</v>
      </c>
      <c r="AJ26" s="61">
        <v>562</v>
      </c>
      <c r="AK26" s="61"/>
      <c r="AL26" s="61">
        <v>1828</v>
      </c>
      <c r="AM26" s="61">
        <v>19962</v>
      </c>
      <c r="AN26" s="61">
        <v>17483</v>
      </c>
      <c r="AO26" s="61"/>
      <c r="AP26" s="61">
        <v>1171</v>
      </c>
      <c r="AQ26" s="61">
        <v>9888</v>
      </c>
      <c r="AR26" s="61">
        <v>10069</v>
      </c>
      <c r="AS26" s="61"/>
      <c r="AT26" s="61">
        <v>5685</v>
      </c>
      <c r="AU26" s="61">
        <v>39235</v>
      </c>
      <c r="AV26" s="61">
        <v>44992</v>
      </c>
      <c r="AW26" s="61"/>
      <c r="AX26" s="61"/>
      <c r="AY26" s="61"/>
      <c r="AZ26" s="61"/>
      <c r="BA26" s="61"/>
      <c r="BB26" s="61"/>
    </row>
    <row r="27" spans="1:71" s="64" customFormat="1" ht="9" customHeight="1" x14ac:dyDescent="0.25">
      <c r="A27" s="66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</row>
    <row r="28" spans="1:71" s="64" customFormat="1" x14ac:dyDescent="0.25">
      <c r="A28" s="66" t="s">
        <v>39</v>
      </c>
      <c r="B28" s="61">
        <v>5042</v>
      </c>
      <c r="C28" s="61">
        <v>43827</v>
      </c>
      <c r="D28" s="61">
        <v>34237</v>
      </c>
      <c r="E28" s="61"/>
      <c r="F28" s="61">
        <v>626</v>
      </c>
      <c r="G28" s="61">
        <v>8676</v>
      </c>
      <c r="H28" s="61">
        <v>15398</v>
      </c>
      <c r="I28" s="61"/>
      <c r="J28" s="61">
        <v>990</v>
      </c>
      <c r="K28" s="61">
        <v>11596</v>
      </c>
      <c r="L28" s="61">
        <v>11080</v>
      </c>
      <c r="M28" s="61"/>
      <c r="N28" s="61">
        <v>8827</v>
      </c>
      <c r="O28" s="61">
        <v>17636</v>
      </c>
      <c r="P28" s="61">
        <v>47603</v>
      </c>
      <c r="Q28" s="61"/>
      <c r="R28" s="61">
        <v>271</v>
      </c>
      <c r="S28" s="61">
        <v>1571</v>
      </c>
      <c r="T28" s="61">
        <v>1978</v>
      </c>
      <c r="U28" s="61"/>
      <c r="V28" s="61">
        <v>2387</v>
      </c>
      <c r="W28" s="61">
        <v>24605</v>
      </c>
      <c r="X28" s="61">
        <v>17048</v>
      </c>
      <c r="Y28" s="61"/>
      <c r="Z28" s="61">
        <v>377</v>
      </c>
      <c r="AA28" s="61">
        <v>2132</v>
      </c>
      <c r="AB28" s="61">
        <v>7977</v>
      </c>
      <c r="AC28" s="61"/>
      <c r="AD28" s="61">
        <v>1425</v>
      </c>
      <c r="AE28" s="61">
        <v>15365</v>
      </c>
      <c r="AF28" s="61">
        <v>24369</v>
      </c>
      <c r="AG28" s="61"/>
      <c r="AH28" s="61">
        <v>249</v>
      </c>
      <c r="AI28" s="61">
        <v>1767</v>
      </c>
      <c r="AJ28" s="61">
        <v>2317</v>
      </c>
      <c r="AK28" s="61"/>
      <c r="AL28" s="61">
        <v>14999</v>
      </c>
      <c r="AM28" s="61">
        <v>296652</v>
      </c>
      <c r="AN28" s="61">
        <v>151939</v>
      </c>
      <c r="AO28" s="61"/>
      <c r="AP28" s="61">
        <v>14869</v>
      </c>
      <c r="AQ28" s="61">
        <v>241484</v>
      </c>
      <c r="AR28" s="61">
        <v>305507</v>
      </c>
      <c r="AS28" s="61"/>
      <c r="AT28" s="61">
        <v>50062</v>
      </c>
      <c r="AU28" s="61">
        <v>665311</v>
      </c>
      <c r="AV28" s="61">
        <v>619453</v>
      </c>
      <c r="AW28" s="61"/>
      <c r="AX28" s="61"/>
      <c r="AY28" s="61"/>
      <c r="AZ28" s="61"/>
      <c r="BA28" s="61"/>
      <c r="BB28" s="61"/>
    </row>
    <row r="29" spans="1:71" s="64" customFormat="1" x14ac:dyDescent="0.25">
      <c r="A29" s="66" t="s">
        <v>40</v>
      </c>
      <c r="B29" s="61">
        <v>5704</v>
      </c>
      <c r="C29" s="61">
        <v>43987</v>
      </c>
      <c r="D29" s="61">
        <v>44629</v>
      </c>
      <c r="E29" s="61"/>
      <c r="F29" s="61">
        <v>1176</v>
      </c>
      <c r="G29" s="61">
        <v>12752</v>
      </c>
      <c r="H29" s="61">
        <v>23612</v>
      </c>
      <c r="I29" s="61"/>
      <c r="J29" s="61">
        <v>1855</v>
      </c>
      <c r="K29" s="61">
        <v>16475</v>
      </c>
      <c r="L29" s="61">
        <v>23005</v>
      </c>
      <c r="M29" s="61"/>
      <c r="N29" s="61">
        <v>11182</v>
      </c>
      <c r="O29" s="61">
        <v>39761</v>
      </c>
      <c r="P29" s="61">
        <v>58053</v>
      </c>
      <c r="Q29" s="61"/>
      <c r="R29" s="61">
        <v>314</v>
      </c>
      <c r="S29" s="61">
        <v>1317</v>
      </c>
      <c r="T29" s="61">
        <v>2143</v>
      </c>
      <c r="U29" s="61"/>
      <c r="V29" s="61">
        <v>3949</v>
      </c>
      <c r="W29" s="61">
        <v>53240</v>
      </c>
      <c r="X29" s="61">
        <v>28356</v>
      </c>
      <c r="Y29" s="61"/>
      <c r="Z29" s="61">
        <v>454</v>
      </c>
      <c r="AA29" s="61">
        <v>5324</v>
      </c>
      <c r="AB29" s="61">
        <v>11923</v>
      </c>
      <c r="AC29" s="61"/>
      <c r="AD29" s="61">
        <v>2041</v>
      </c>
      <c r="AE29" s="61">
        <v>16189</v>
      </c>
      <c r="AF29" s="61">
        <v>59494</v>
      </c>
      <c r="AG29" s="61"/>
      <c r="AH29" s="61">
        <v>279</v>
      </c>
      <c r="AI29" s="61">
        <v>2641</v>
      </c>
      <c r="AJ29" s="61">
        <v>3104</v>
      </c>
      <c r="AK29" s="61"/>
      <c r="AL29" s="61">
        <v>19775</v>
      </c>
      <c r="AM29" s="61">
        <v>296738</v>
      </c>
      <c r="AN29" s="61">
        <v>159234</v>
      </c>
      <c r="AO29" s="61"/>
      <c r="AP29" s="61">
        <v>21166</v>
      </c>
      <c r="AQ29" s="61">
        <v>255097</v>
      </c>
      <c r="AR29" s="61">
        <v>310853</v>
      </c>
      <c r="AS29" s="61"/>
      <c r="AT29" s="61">
        <v>67895</v>
      </c>
      <c r="AU29" s="61">
        <v>743521</v>
      </c>
      <c r="AV29" s="61">
        <v>724406</v>
      </c>
      <c r="AW29" s="61"/>
      <c r="AX29" s="61"/>
      <c r="AY29" s="61"/>
      <c r="AZ29" s="61"/>
      <c r="BA29" s="61"/>
      <c r="BB29" s="61"/>
    </row>
    <row r="30" spans="1:71" s="64" customFormat="1" x14ac:dyDescent="0.25">
      <c r="A30" s="66" t="s">
        <v>41</v>
      </c>
      <c r="B30" s="61">
        <v>3649</v>
      </c>
      <c r="C30" s="61">
        <v>43629</v>
      </c>
      <c r="D30" s="61">
        <v>35514</v>
      </c>
      <c r="E30" s="61"/>
      <c r="F30" s="61">
        <v>941</v>
      </c>
      <c r="G30" s="61">
        <v>21642</v>
      </c>
      <c r="H30" s="61">
        <v>24588</v>
      </c>
      <c r="I30" s="61"/>
      <c r="J30" s="61">
        <v>1170</v>
      </c>
      <c r="K30" s="61">
        <v>15198</v>
      </c>
      <c r="L30" s="61">
        <v>15819</v>
      </c>
      <c r="M30" s="61"/>
      <c r="N30" s="61">
        <v>4729</v>
      </c>
      <c r="O30" s="61">
        <v>41345</v>
      </c>
      <c r="P30" s="61">
        <v>35767</v>
      </c>
      <c r="Q30" s="61"/>
      <c r="R30" s="61">
        <v>253</v>
      </c>
      <c r="S30" s="61">
        <v>2661</v>
      </c>
      <c r="T30" s="61">
        <v>2092</v>
      </c>
      <c r="U30" s="61"/>
      <c r="V30" s="61">
        <v>2123</v>
      </c>
      <c r="W30" s="61">
        <v>67039</v>
      </c>
      <c r="X30" s="61">
        <v>23964</v>
      </c>
      <c r="Y30" s="61"/>
      <c r="Z30" s="61">
        <v>715</v>
      </c>
      <c r="AA30" s="61">
        <v>11363</v>
      </c>
      <c r="AB30" s="61">
        <v>22041</v>
      </c>
      <c r="AC30" s="61"/>
      <c r="AD30" s="61">
        <v>1099</v>
      </c>
      <c r="AE30" s="61">
        <v>16395</v>
      </c>
      <c r="AF30" s="61">
        <v>42767</v>
      </c>
      <c r="AG30" s="61"/>
      <c r="AH30" s="61">
        <v>476</v>
      </c>
      <c r="AI30" s="61">
        <v>6311</v>
      </c>
      <c r="AJ30" s="61">
        <v>8856</v>
      </c>
      <c r="AK30" s="61"/>
      <c r="AL30" s="61">
        <v>12035</v>
      </c>
      <c r="AM30" s="61">
        <v>316092</v>
      </c>
      <c r="AN30" s="61">
        <v>106667</v>
      </c>
      <c r="AO30" s="61"/>
      <c r="AP30" s="61">
        <v>10958</v>
      </c>
      <c r="AQ30" s="61">
        <v>160154</v>
      </c>
      <c r="AR30" s="61">
        <v>151935</v>
      </c>
      <c r="AS30" s="61"/>
      <c r="AT30" s="61">
        <v>38148</v>
      </c>
      <c r="AU30" s="61">
        <v>701829</v>
      </c>
      <c r="AV30" s="61">
        <v>470010</v>
      </c>
      <c r="AW30" s="61"/>
      <c r="AX30" s="61"/>
      <c r="AY30" s="61"/>
      <c r="AZ30" s="61"/>
      <c r="BA30" s="61"/>
      <c r="BB30" s="61"/>
    </row>
    <row r="31" spans="1:71" s="64" customFormat="1" x14ac:dyDescent="0.25">
      <c r="A31" s="66" t="s">
        <v>42</v>
      </c>
      <c r="B31" s="61">
        <v>1543</v>
      </c>
      <c r="C31" s="61">
        <v>12535</v>
      </c>
      <c r="D31" s="61">
        <v>12026</v>
      </c>
      <c r="E31" s="61"/>
      <c r="F31" s="61">
        <v>135</v>
      </c>
      <c r="G31" s="61">
        <v>1396</v>
      </c>
      <c r="H31" s="61">
        <v>8567</v>
      </c>
      <c r="I31" s="61"/>
      <c r="J31" s="61">
        <v>180</v>
      </c>
      <c r="K31" s="61">
        <v>1835</v>
      </c>
      <c r="L31" s="61">
        <v>1781</v>
      </c>
      <c r="M31" s="61"/>
      <c r="N31" s="61">
        <v>1687</v>
      </c>
      <c r="O31" s="61">
        <v>5677</v>
      </c>
      <c r="P31" s="61">
        <v>11009</v>
      </c>
      <c r="Q31" s="61"/>
      <c r="R31" s="61">
        <v>114</v>
      </c>
      <c r="S31" s="61">
        <v>303</v>
      </c>
      <c r="T31" s="61">
        <v>1119</v>
      </c>
      <c r="U31" s="61"/>
      <c r="V31" s="61">
        <v>420</v>
      </c>
      <c r="W31" s="61">
        <v>2634</v>
      </c>
      <c r="X31" s="61">
        <v>3988</v>
      </c>
      <c r="Y31" s="61"/>
      <c r="Z31" s="61">
        <v>86</v>
      </c>
      <c r="AA31" s="61">
        <v>642</v>
      </c>
      <c r="AB31" s="61">
        <v>1162</v>
      </c>
      <c r="AC31" s="61"/>
      <c r="AD31" s="61">
        <v>157</v>
      </c>
      <c r="AE31" s="61">
        <v>1930</v>
      </c>
      <c r="AF31" s="61">
        <v>3243</v>
      </c>
      <c r="AG31" s="61"/>
      <c r="AH31" s="61">
        <v>174</v>
      </c>
      <c r="AI31" s="61">
        <v>1224</v>
      </c>
      <c r="AJ31" s="61">
        <v>1469</v>
      </c>
      <c r="AK31" s="61"/>
      <c r="AL31" s="61">
        <v>3355</v>
      </c>
      <c r="AM31" s="61">
        <v>97971</v>
      </c>
      <c r="AN31" s="61">
        <v>27969</v>
      </c>
      <c r="AO31" s="61"/>
      <c r="AP31" s="61">
        <v>1779</v>
      </c>
      <c r="AQ31" s="61">
        <v>28332</v>
      </c>
      <c r="AR31" s="61">
        <v>17723</v>
      </c>
      <c r="AS31" s="61"/>
      <c r="AT31" s="61">
        <v>9630</v>
      </c>
      <c r="AU31" s="61">
        <v>154479</v>
      </c>
      <c r="AV31" s="61">
        <v>90056</v>
      </c>
      <c r="AW31" s="61"/>
      <c r="AX31" s="61"/>
      <c r="AY31" s="61"/>
      <c r="AZ31" s="61"/>
      <c r="BA31" s="61"/>
      <c r="BB31" s="61"/>
    </row>
    <row r="32" spans="1:71" s="64" customFormat="1" x14ac:dyDescent="0.25">
      <c r="A32" s="66" t="s">
        <v>43</v>
      </c>
      <c r="B32" s="61">
        <v>1361</v>
      </c>
      <c r="C32" s="61">
        <v>7479</v>
      </c>
      <c r="D32" s="61">
        <v>7639</v>
      </c>
      <c r="E32" s="61"/>
      <c r="F32" s="61">
        <v>200</v>
      </c>
      <c r="G32" s="61">
        <v>1131</v>
      </c>
      <c r="H32" s="61">
        <v>4223</v>
      </c>
      <c r="I32" s="61"/>
      <c r="J32" s="61">
        <v>176</v>
      </c>
      <c r="K32" s="61">
        <v>3331</v>
      </c>
      <c r="L32" s="61">
        <v>1358</v>
      </c>
      <c r="M32" s="61"/>
      <c r="N32" s="61">
        <v>1819</v>
      </c>
      <c r="O32" s="61">
        <v>6285</v>
      </c>
      <c r="P32" s="61">
        <v>9113</v>
      </c>
      <c r="Q32" s="61"/>
      <c r="R32" s="61">
        <v>99</v>
      </c>
      <c r="S32" s="61">
        <v>317</v>
      </c>
      <c r="T32" s="61">
        <v>579</v>
      </c>
      <c r="U32" s="61"/>
      <c r="V32" s="61">
        <v>422</v>
      </c>
      <c r="W32" s="61">
        <v>2999</v>
      </c>
      <c r="X32" s="61">
        <v>2972</v>
      </c>
      <c r="Y32" s="61"/>
      <c r="Z32" s="61">
        <v>120</v>
      </c>
      <c r="AA32" s="61">
        <v>807</v>
      </c>
      <c r="AB32" s="61">
        <v>633</v>
      </c>
      <c r="AC32" s="61"/>
      <c r="AD32" s="61">
        <v>235</v>
      </c>
      <c r="AE32" s="61">
        <v>2205</v>
      </c>
      <c r="AF32" s="61">
        <v>3896</v>
      </c>
      <c r="AG32" s="61"/>
      <c r="AH32" s="61">
        <v>84</v>
      </c>
      <c r="AI32" s="61">
        <v>1234</v>
      </c>
      <c r="AJ32" s="61">
        <v>846</v>
      </c>
      <c r="AK32" s="61"/>
      <c r="AL32" s="61">
        <v>3100</v>
      </c>
      <c r="AM32" s="61">
        <v>40490</v>
      </c>
      <c r="AN32" s="61">
        <v>26539</v>
      </c>
      <c r="AO32" s="61"/>
      <c r="AP32" s="61">
        <v>2007</v>
      </c>
      <c r="AQ32" s="61">
        <v>22836</v>
      </c>
      <c r="AR32" s="61">
        <v>19830</v>
      </c>
      <c r="AS32" s="61"/>
      <c r="AT32" s="61">
        <v>9623</v>
      </c>
      <c r="AU32" s="61">
        <v>89114</v>
      </c>
      <c r="AV32" s="61">
        <v>77628</v>
      </c>
      <c r="AW32" s="61"/>
      <c r="AX32" s="61"/>
      <c r="AY32" s="61"/>
      <c r="AZ32" s="61"/>
      <c r="BA32" s="61"/>
      <c r="BB32" s="61"/>
    </row>
    <row r="33" spans="1:54" s="69" customFormat="1" x14ac:dyDescent="0.25">
      <c r="A33" s="67" t="s">
        <v>44</v>
      </c>
      <c r="B33" s="59">
        <v>17299</v>
      </c>
      <c r="C33" s="59">
        <v>151457</v>
      </c>
      <c r="D33" s="59">
        <v>134045</v>
      </c>
      <c r="E33" s="59"/>
      <c r="F33" s="59">
        <v>3078</v>
      </c>
      <c r="G33" s="59">
        <v>45597</v>
      </c>
      <c r="H33" s="59">
        <v>76388</v>
      </c>
      <c r="I33" s="59"/>
      <c r="J33" s="59">
        <v>4371</v>
      </c>
      <c r="K33" s="59">
        <v>48435</v>
      </c>
      <c r="L33" s="59">
        <v>53043</v>
      </c>
      <c r="M33" s="59"/>
      <c r="N33" s="59">
        <v>28244</v>
      </c>
      <c r="O33" s="59">
        <v>110704</v>
      </c>
      <c r="P33" s="59">
        <v>161545</v>
      </c>
      <c r="Q33" s="59"/>
      <c r="R33" s="59">
        <v>1051</v>
      </c>
      <c r="S33" s="59">
        <v>6169</v>
      </c>
      <c r="T33" s="59">
        <v>7911</v>
      </c>
      <c r="U33" s="59"/>
      <c r="V33" s="59">
        <v>9301</v>
      </c>
      <c r="W33" s="59">
        <v>150517</v>
      </c>
      <c r="X33" s="59">
        <v>76328</v>
      </c>
      <c r="Y33" s="59"/>
      <c r="Z33" s="59">
        <v>1752</v>
      </c>
      <c r="AA33" s="59">
        <v>20268</v>
      </c>
      <c r="AB33" s="59">
        <v>43736</v>
      </c>
      <c r="AC33" s="59"/>
      <c r="AD33" s="59">
        <v>4957</v>
      </c>
      <c r="AE33" s="59">
        <v>52084</v>
      </c>
      <c r="AF33" s="59">
        <v>133769</v>
      </c>
      <c r="AG33" s="59"/>
      <c r="AH33" s="59">
        <v>1262</v>
      </c>
      <c r="AI33" s="59">
        <v>13177</v>
      </c>
      <c r="AJ33" s="59">
        <v>16592</v>
      </c>
      <c r="AK33" s="59"/>
      <c r="AL33" s="59">
        <v>53264</v>
      </c>
      <c r="AM33" s="59">
        <v>1047943</v>
      </c>
      <c r="AN33" s="59">
        <v>472348</v>
      </c>
      <c r="AO33" s="59"/>
      <c r="AP33" s="59">
        <v>50779</v>
      </c>
      <c r="AQ33" s="59">
        <v>707903</v>
      </c>
      <c r="AR33" s="59">
        <v>805848</v>
      </c>
      <c r="AS33" s="59"/>
      <c r="AT33" s="59">
        <v>175358</v>
      </c>
      <c r="AU33" s="59">
        <v>2354254</v>
      </c>
      <c r="AV33" s="59">
        <v>1981553</v>
      </c>
      <c r="AW33" s="68"/>
      <c r="AX33" s="68"/>
      <c r="AY33" s="68"/>
      <c r="AZ33" s="68"/>
      <c r="BA33" s="68"/>
      <c r="BB33" s="68"/>
    </row>
    <row r="34" spans="1:54" s="64" customFormat="1" x14ac:dyDescent="0.25">
      <c r="A34" s="33" t="s">
        <v>72</v>
      </c>
    </row>
  </sheetData>
  <mergeCells count="14">
    <mergeCell ref="A2:A4"/>
    <mergeCell ref="B2:AR2"/>
    <mergeCell ref="AT2:AV3"/>
    <mergeCell ref="B3:D3"/>
    <mergeCell ref="F3:H3"/>
    <mergeCell ref="J3:L3"/>
    <mergeCell ref="N3:P3"/>
    <mergeCell ref="R3:T3"/>
    <mergeCell ref="V3:X3"/>
    <mergeCell ref="Z3:AB3"/>
    <mergeCell ref="AD3:AF3"/>
    <mergeCell ref="AH3:AJ3"/>
    <mergeCell ref="AL3:AN3"/>
    <mergeCell ref="AP3:AR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"/>
  <sheetViews>
    <sheetView workbookViewId="0"/>
  </sheetViews>
  <sheetFormatPr defaultRowHeight="15" x14ac:dyDescent="0.25"/>
  <cols>
    <col min="1" max="1" width="22.7109375" style="1" customWidth="1"/>
    <col min="2" max="2" width="11" style="1" customWidth="1"/>
    <col min="3" max="3" width="9.140625" style="1"/>
    <col min="4" max="4" width="9.7109375" style="1" customWidth="1"/>
    <col min="5" max="5" width="1.42578125" style="1" customWidth="1"/>
    <col min="6" max="6" width="11.140625" style="1" customWidth="1"/>
    <col min="7" max="7" width="9.42578125" style="1" customWidth="1"/>
    <col min="8" max="8" width="10.42578125" style="1" customWidth="1"/>
    <col min="9" max="9" width="1" style="1" customWidth="1"/>
    <col min="10" max="10" width="14.5703125" style="1" customWidth="1"/>
    <col min="11" max="11" width="10.5703125" style="1" customWidth="1"/>
    <col min="12" max="12" width="9.140625" style="1"/>
    <col min="13" max="13" width="1.28515625" style="1" customWidth="1"/>
    <col min="14" max="14" width="11.7109375" style="1" customWidth="1"/>
    <col min="15" max="15" width="9.140625" style="1"/>
    <col min="16" max="16" width="6.42578125" style="1" customWidth="1"/>
    <col min="17" max="17" width="1.28515625" style="1" customWidth="1"/>
    <col min="18" max="18" width="11.7109375" style="1" customWidth="1"/>
    <col min="19" max="19" width="9" style="1" customWidth="1"/>
    <col min="20" max="20" width="10.5703125" style="1" customWidth="1"/>
    <col min="21" max="21" width="1.42578125" style="1" customWidth="1"/>
    <col min="22" max="22" width="14.140625" style="1" customWidth="1"/>
    <col min="23" max="24" width="9.140625" style="1"/>
    <col min="25" max="25" width="1.28515625" style="1" customWidth="1"/>
    <col min="26" max="26" width="10.85546875" style="1" customWidth="1"/>
    <col min="27" max="27" width="9.140625" style="1"/>
    <col min="28" max="28" width="8.85546875" style="1" customWidth="1"/>
    <col min="29" max="29" width="1.42578125" style="1" customWidth="1"/>
    <col min="30" max="30" width="12.42578125" style="1" customWidth="1"/>
    <col min="31" max="31" width="10.28515625" style="1" customWidth="1"/>
    <col min="32" max="32" width="9.140625" style="1"/>
    <col min="33" max="33" width="1" style="1" customWidth="1"/>
    <col min="34" max="34" width="15.85546875" style="1" customWidth="1"/>
    <col min="35" max="35" width="11.85546875" style="1" customWidth="1"/>
    <col min="36" max="36" width="11.140625" style="1" customWidth="1"/>
    <col min="37" max="37" width="1" style="1" customWidth="1"/>
    <col min="38" max="38" width="13.7109375" style="1" customWidth="1"/>
    <col min="39" max="40" width="9.140625" style="1"/>
    <col min="41" max="41" width="1" style="1" customWidth="1"/>
    <col min="42" max="42" width="12.85546875" style="1" customWidth="1"/>
    <col min="43" max="44" width="9.140625" style="1"/>
    <col min="45" max="45" width="1.5703125" style="1" customWidth="1"/>
    <col min="46" max="46" width="12" style="1" customWidth="1"/>
    <col min="47" max="16384" width="9.140625" style="1"/>
  </cols>
  <sheetData>
    <row r="1" spans="1:71" x14ac:dyDescent="0.25">
      <c r="A1" s="21" t="s">
        <v>84</v>
      </c>
      <c r="B1" s="21"/>
      <c r="C1" s="21"/>
      <c r="D1" s="22"/>
      <c r="E1" s="21"/>
      <c r="F1" s="21"/>
      <c r="G1" s="22"/>
      <c r="H1" s="21"/>
      <c r="I1" s="21"/>
      <c r="J1" s="22"/>
      <c r="K1" s="21"/>
      <c r="L1" s="21"/>
      <c r="M1" s="22"/>
      <c r="N1" s="21"/>
      <c r="O1" s="21"/>
      <c r="P1" s="21"/>
      <c r="Q1" s="21"/>
      <c r="R1" s="21"/>
      <c r="S1" s="22"/>
      <c r="T1" s="21"/>
      <c r="U1" s="21"/>
      <c r="V1" s="22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2"/>
      <c r="AI1" s="21"/>
      <c r="AJ1" s="21"/>
    </row>
    <row r="2" spans="1:71" x14ac:dyDescent="0.25">
      <c r="A2" s="113" t="s">
        <v>73</v>
      </c>
      <c r="B2" s="124" t="s">
        <v>67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35"/>
      <c r="AT2" s="124" t="s">
        <v>66</v>
      </c>
      <c r="AU2" s="124"/>
      <c r="AV2" s="124"/>
    </row>
    <row r="3" spans="1:71" x14ac:dyDescent="0.25">
      <c r="A3" s="114"/>
      <c r="B3" s="123" t="s">
        <v>55</v>
      </c>
      <c r="C3" s="123"/>
      <c r="D3" s="123"/>
      <c r="E3" s="8"/>
      <c r="F3" s="123" t="s">
        <v>56</v>
      </c>
      <c r="G3" s="123"/>
      <c r="H3" s="123"/>
      <c r="I3" s="8"/>
      <c r="J3" s="123" t="s">
        <v>57</v>
      </c>
      <c r="K3" s="123"/>
      <c r="L3" s="123"/>
      <c r="M3" s="8"/>
      <c r="N3" s="123" t="s">
        <v>58</v>
      </c>
      <c r="O3" s="123"/>
      <c r="P3" s="123"/>
      <c r="Q3" s="8"/>
      <c r="R3" s="123" t="s">
        <v>59</v>
      </c>
      <c r="S3" s="123"/>
      <c r="T3" s="123"/>
      <c r="U3" s="8"/>
      <c r="V3" s="123" t="s">
        <v>60</v>
      </c>
      <c r="W3" s="123"/>
      <c r="X3" s="123"/>
      <c r="Y3" s="8"/>
      <c r="Z3" s="123" t="s">
        <v>61</v>
      </c>
      <c r="AA3" s="123"/>
      <c r="AB3" s="123"/>
      <c r="AC3" s="8"/>
      <c r="AD3" s="123" t="s">
        <v>62</v>
      </c>
      <c r="AE3" s="123"/>
      <c r="AF3" s="123"/>
      <c r="AG3" s="8"/>
      <c r="AH3" s="123" t="s">
        <v>63</v>
      </c>
      <c r="AI3" s="123"/>
      <c r="AJ3" s="123"/>
      <c r="AK3" s="8"/>
      <c r="AL3" s="123" t="s">
        <v>64</v>
      </c>
      <c r="AM3" s="123"/>
      <c r="AN3" s="123"/>
      <c r="AO3" s="8"/>
      <c r="AP3" s="123" t="s">
        <v>65</v>
      </c>
      <c r="AQ3" s="123"/>
      <c r="AR3" s="123"/>
      <c r="AS3" s="8"/>
      <c r="AT3" s="125"/>
      <c r="AU3" s="125"/>
      <c r="AV3" s="125"/>
    </row>
    <row r="4" spans="1:71" ht="18.75" customHeight="1" x14ac:dyDescent="0.25">
      <c r="A4" s="115"/>
      <c r="B4" s="88" t="s">
        <v>54</v>
      </c>
      <c r="C4" s="88" t="s">
        <v>15</v>
      </c>
      <c r="D4" s="87" t="s">
        <v>75</v>
      </c>
      <c r="E4" s="8"/>
      <c r="F4" s="88" t="s">
        <v>54</v>
      </c>
      <c r="G4" s="88" t="s">
        <v>15</v>
      </c>
      <c r="H4" s="87" t="s">
        <v>75</v>
      </c>
      <c r="I4" s="8"/>
      <c r="J4" s="88" t="s">
        <v>54</v>
      </c>
      <c r="K4" s="88" t="s">
        <v>15</v>
      </c>
      <c r="L4" s="88" t="s">
        <v>75</v>
      </c>
      <c r="M4" s="8"/>
      <c r="N4" s="88" t="s">
        <v>54</v>
      </c>
      <c r="O4" s="88" t="s">
        <v>15</v>
      </c>
      <c r="P4" s="87" t="s">
        <v>75</v>
      </c>
      <c r="Q4" s="8"/>
      <c r="R4" s="88" t="s">
        <v>54</v>
      </c>
      <c r="S4" s="88" t="s">
        <v>15</v>
      </c>
      <c r="T4" s="88" t="s">
        <v>75</v>
      </c>
      <c r="U4" s="8"/>
      <c r="V4" s="88" t="s">
        <v>54</v>
      </c>
      <c r="W4" s="88" t="s">
        <v>15</v>
      </c>
      <c r="X4" s="88" t="s">
        <v>75</v>
      </c>
      <c r="Y4" s="8"/>
      <c r="Z4" s="88" t="s">
        <v>54</v>
      </c>
      <c r="AA4" s="88" t="s">
        <v>15</v>
      </c>
      <c r="AB4" s="87" t="s">
        <v>75</v>
      </c>
      <c r="AC4" s="8"/>
      <c r="AD4" s="88" t="s">
        <v>54</v>
      </c>
      <c r="AE4" s="88" t="s">
        <v>15</v>
      </c>
      <c r="AF4" s="87" t="s">
        <v>75</v>
      </c>
      <c r="AG4" s="4"/>
      <c r="AH4" s="88" t="s">
        <v>54</v>
      </c>
      <c r="AI4" s="88" t="s">
        <v>15</v>
      </c>
      <c r="AJ4" s="87" t="s">
        <v>75</v>
      </c>
      <c r="AK4" s="4"/>
      <c r="AL4" s="88" t="s">
        <v>54</v>
      </c>
      <c r="AM4" s="88" t="s">
        <v>15</v>
      </c>
      <c r="AN4" s="88" t="s">
        <v>75</v>
      </c>
      <c r="AO4" s="4"/>
      <c r="AP4" s="88" t="s">
        <v>54</v>
      </c>
      <c r="AQ4" s="88" t="s">
        <v>15</v>
      </c>
      <c r="AR4" s="87" t="s">
        <v>75</v>
      </c>
      <c r="AS4" s="8"/>
      <c r="AT4" s="88" t="s">
        <v>54</v>
      </c>
      <c r="AU4" s="88" t="s">
        <v>15</v>
      </c>
      <c r="AV4" s="87" t="s">
        <v>75</v>
      </c>
    </row>
    <row r="5" spans="1:71" s="86" customFormat="1" x14ac:dyDescent="0.25">
      <c r="A5" s="90" t="s">
        <v>17</v>
      </c>
      <c r="B5" s="2">
        <v>8.9461931859108272</v>
      </c>
      <c r="C5" s="2">
        <v>9.6797527804224224</v>
      </c>
      <c r="D5" s="2">
        <v>6.0233547569475876</v>
      </c>
      <c r="E5" s="2"/>
      <c r="F5" s="2">
        <v>1.8151696319239359</v>
      </c>
      <c r="G5" s="2">
        <v>1.8328714809239885</v>
      </c>
      <c r="H5" s="2">
        <v>4.9135511903684259</v>
      </c>
      <c r="I5" s="2"/>
      <c r="J5" s="2">
        <v>2.6723330692213496</v>
      </c>
      <c r="K5" s="2">
        <v>2.2328480780379873</v>
      </c>
      <c r="L5" s="2">
        <v>2.4700522012009292</v>
      </c>
      <c r="M5" s="2"/>
      <c r="N5" s="2">
        <v>16.876755744435641</v>
      </c>
      <c r="O5" s="2">
        <v>2.2940147119051546</v>
      </c>
      <c r="P5" s="2">
        <v>6.6660631845749982</v>
      </c>
      <c r="Q5" s="2"/>
      <c r="R5" s="2">
        <v>0.55463516531009149</v>
      </c>
      <c r="S5" s="2">
        <v>0.45263309061703838</v>
      </c>
      <c r="T5" s="2">
        <v>0.20699435744244288</v>
      </c>
      <c r="U5" s="2"/>
      <c r="V5" s="2">
        <v>4.4010660520060512</v>
      </c>
      <c r="W5" s="2">
        <v>5.8118939849264137</v>
      </c>
      <c r="X5" s="2">
        <v>3.1960411574786516</v>
      </c>
      <c r="Y5" s="2"/>
      <c r="Z5" s="2">
        <v>0.26651300151264135</v>
      </c>
      <c r="AA5" s="2">
        <v>0.18190425028322812</v>
      </c>
      <c r="AB5" s="2">
        <v>0.61132735886062584</v>
      </c>
      <c r="AC5" s="2"/>
      <c r="AD5" s="2">
        <v>2.1176979039112585</v>
      </c>
      <c r="AE5" s="2">
        <v>2.0493481764364851</v>
      </c>
      <c r="AF5" s="2">
        <v>1.3777496152801665</v>
      </c>
      <c r="AG5" s="2"/>
      <c r="AH5" s="2">
        <v>0.66268097673413529</v>
      </c>
      <c r="AI5" s="2">
        <v>0.34466068474716904</v>
      </c>
      <c r="AJ5" s="2">
        <v>0.53951298995202324</v>
      </c>
      <c r="AK5" s="2"/>
      <c r="AL5" s="2">
        <v>25.729309227112296</v>
      </c>
      <c r="AM5" s="2">
        <v>47.260000744637281</v>
      </c>
      <c r="AN5" s="2">
        <v>26.812105850758876</v>
      </c>
      <c r="AO5" s="2"/>
      <c r="AP5" s="2">
        <v>35.957646041921777</v>
      </c>
      <c r="AQ5" s="2">
        <v>27.86007201706283</v>
      </c>
      <c r="AR5" s="2">
        <v>47.183247337135271</v>
      </c>
      <c r="AS5" s="2"/>
      <c r="AT5" s="2">
        <v>100</v>
      </c>
      <c r="AU5" s="2">
        <v>100</v>
      </c>
      <c r="AV5" s="2">
        <v>100</v>
      </c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</row>
    <row r="6" spans="1:71" s="86" customFormat="1" x14ac:dyDescent="0.25">
      <c r="A6" s="91" t="s">
        <v>18</v>
      </c>
      <c r="B6" s="2">
        <v>5.7971014492753623</v>
      </c>
      <c r="C6" s="2">
        <v>20.779090727017824</v>
      </c>
      <c r="D6" s="2">
        <v>4.1685464224487951</v>
      </c>
      <c r="E6" s="2"/>
      <c r="F6" s="2">
        <v>0.72463768115942029</v>
      </c>
      <c r="G6" s="2">
        <v>2.102944121770479</v>
      </c>
      <c r="H6" s="2">
        <v>1.515835062708653</v>
      </c>
      <c r="I6" s="2"/>
      <c r="J6" s="2">
        <v>2.6570048309178742</v>
      </c>
      <c r="K6" s="2">
        <v>3.5950330462647706</v>
      </c>
      <c r="L6" s="2">
        <v>0.99251105296399889</v>
      </c>
      <c r="M6" s="2"/>
      <c r="N6" s="2">
        <v>24.71819645732689</v>
      </c>
      <c r="O6" s="2">
        <v>7.9411175645904262</v>
      </c>
      <c r="P6" s="2">
        <v>9.9251105296399889</v>
      </c>
      <c r="Q6" s="2"/>
      <c r="R6" s="2">
        <v>0.40257648953301123</v>
      </c>
      <c r="S6" s="2">
        <v>7.0098137392349297E-2</v>
      </c>
      <c r="T6" s="2">
        <v>0.22557069385545428</v>
      </c>
      <c r="U6" s="2"/>
      <c r="V6" s="2">
        <v>7.4074074074074066</v>
      </c>
      <c r="W6" s="2">
        <v>4.2359303024233927</v>
      </c>
      <c r="X6" s="2">
        <v>4.0422268338897407</v>
      </c>
      <c r="Y6" s="2"/>
      <c r="Z6" s="2">
        <v>0</v>
      </c>
      <c r="AA6" s="2">
        <v>0</v>
      </c>
      <c r="AB6" s="2">
        <v>0</v>
      </c>
      <c r="AC6" s="2"/>
      <c r="AD6" s="2">
        <v>0.40257648953301123</v>
      </c>
      <c r="AE6" s="2">
        <v>6.0084117764870819E-2</v>
      </c>
      <c r="AF6" s="2">
        <v>0.21654786610123614</v>
      </c>
      <c r="AG6" s="2"/>
      <c r="AH6" s="2">
        <v>0.48309178743961351</v>
      </c>
      <c r="AI6" s="2">
        <v>0.77107951131584218</v>
      </c>
      <c r="AJ6" s="2">
        <v>0.18045655508436342</v>
      </c>
      <c r="AK6" s="2"/>
      <c r="AL6" s="2">
        <v>35.990338164251206</v>
      </c>
      <c r="AM6" s="2">
        <v>41.578209493290608</v>
      </c>
      <c r="AN6" s="2">
        <v>19.408102499323288</v>
      </c>
      <c r="AO6" s="2"/>
      <c r="AP6" s="2">
        <v>21.417069243156199</v>
      </c>
      <c r="AQ6" s="2">
        <v>18.866412978169436</v>
      </c>
      <c r="AR6" s="2">
        <v>59.325092483984477</v>
      </c>
      <c r="AS6" s="2"/>
      <c r="AT6" s="2">
        <v>100</v>
      </c>
      <c r="AU6" s="2">
        <v>100</v>
      </c>
      <c r="AV6" s="2">
        <v>100</v>
      </c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</row>
    <row r="7" spans="1:71" s="86" customFormat="1" x14ac:dyDescent="0.25">
      <c r="A7" s="92" t="s">
        <v>19</v>
      </c>
      <c r="B7" s="2">
        <v>7.7397260273972606</v>
      </c>
      <c r="C7" s="2">
        <v>6.7318247813307837</v>
      </c>
      <c r="D7" s="2">
        <v>4.2701039677487795</v>
      </c>
      <c r="E7" s="2"/>
      <c r="F7" s="2">
        <v>1.3242009132420092</v>
      </c>
      <c r="G7" s="2">
        <v>1.818407167392613</v>
      </c>
      <c r="H7" s="2">
        <v>2.4626034373010821</v>
      </c>
      <c r="I7" s="2"/>
      <c r="J7" s="2">
        <v>1.5068493150684932</v>
      </c>
      <c r="K7" s="2">
        <v>1.1137079924926521</v>
      </c>
      <c r="L7" s="2">
        <v>2.0926161680458306</v>
      </c>
      <c r="M7" s="2"/>
      <c r="N7" s="2">
        <v>12.876712328767123</v>
      </c>
      <c r="O7" s="2">
        <v>3.6509791423209039</v>
      </c>
      <c r="P7" s="2">
        <v>11.886006789730533</v>
      </c>
      <c r="Q7" s="2"/>
      <c r="R7" s="2">
        <v>0.36529680365296802</v>
      </c>
      <c r="S7" s="2">
        <v>0.16643648854421192</v>
      </c>
      <c r="T7" s="2">
        <v>0.32224697644812222</v>
      </c>
      <c r="U7" s="2"/>
      <c r="V7" s="2">
        <v>11.34703196347032</v>
      </c>
      <c r="W7" s="2">
        <v>4.2671482701228793</v>
      </c>
      <c r="X7" s="2">
        <v>2.9705071079991514</v>
      </c>
      <c r="Y7" s="2"/>
      <c r="Z7" s="2">
        <v>0.54794520547945202</v>
      </c>
      <c r="AA7" s="2">
        <v>1.2022380395906371</v>
      </c>
      <c r="AB7" s="2">
        <v>2.329991512836834</v>
      </c>
      <c r="AC7" s="2"/>
      <c r="AD7" s="2">
        <v>1.3470319634703196</v>
      </c>
      <c r="AE7" s="2">
        <v>1.9211020220262758</v>
      </c>
      <c r="AF7" s="2">
        <v>5.016709102482495</v>
      </c>
      <c r="AG7" s="2"/>
      <c r="AH7" s="2">
        <v>0.70776255707762559</v>
      </c>
      <c r="AI7" s="2">
        <v>0.5789865080208223</v>
      </c>
      <c r="AJ7" s="2">
        <v>0.36070443454275408</v>
      </c>
      <c r="AK7" s="2"/>
      <c r="AL7" s="2">
        <v>27.602739726027398</v>
      </c>
      <c r="AM7" s="2">
        <v>40.178476574949542</v>
      </c>
      <c r="AN7" s="2">
        <v>13.877837895183534</v>
      </c>
      <c r="AO7" s="2"/>
      <c r="AP7" s="2">
        <v>34.634703196347033</v>
      </c>
      <c r="AQ7" s="2">
        <v>38.370693013208687</v>
      </c>
      <c r="AR7" s="2">
        <v>54.410672607680887</v>
      </c>
      <c r="AS7" s="2"/>
      <c r="AT7" s="2">
        <v>100</v>
      </c>
      <c r="AU7" s="2">
        <v>100</v>
      </c>
      <c r="AV7" s="2">
        <v>100</v>
      </c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</row>
    <row r="8" spans="1:71" s="86" customFormat="1" x14ac:dyDescent="0.25">
      <c r="A8" s="92" t="s">
        <v>20</v>
      </c>
      <c r="B8" s="2">
        <v>11.090748437346598</v>
      </c>
      <c r="C8" s="2">
        <v>4.80751443398339</v>
      </c>
      <c r="D8" s="2">
        <v>5.6020715738569997</v>
      </c>
      <c r="E8" s="2"/>
      <c r="F8" s="2">
        <v>1.0046797787740944</v>
      </c>
      <c r="G8" s="2">
        <v>0.9719206690747646</v>
      </c>
      <c r="H8" s="2">
        <v>1.424343171130843</v>
      </c>
      <c r="I8" s="2"/>
      <c r="J8" s="2">
        <v>1.7017377360342965</v>
      </c>
      <c r="K8" s="2">
        <v>1.5602332804330681</v>
      </c>
      <c r="L8" s="2">
        <v>1.4428588154888811</v>
      </c>
      <c r="M8" s="2"/>
      <c r="N8" s="2">
        <v>18.368949831462515</v>
      </c>
      <c r="O8" s="2">
        <v>2.5479753478273568</v>
      </c>
      <c r="P8" s="2">
        <v>7.2140217885567877</v>
      </c>
      <c r="Q8" s="2"/>
      <c r="R8" s="2">
        <v>0.56615505448833325</v>
      </c>
      <c r="S8" s="2">
        <v>0.15066839322746789</v>
      </c>
      <c r="T8" s="2">
        <v>0.37221890937408952</v>
      </c>
      <c r="U8" s="2"/>
      <c r="V8" s="2">
        <v>3.8845436397552113</v>
      </c>
      <c r="W8" s="2">
        <v>2.6397394580805966</v>
      </c>
      <c r="X8" s="2">
        <v>2.4680264773714318</v>
      </c>
      <c r="Y8" s="2"/>
      <c r="Z8" s="2">
        <v>1.0341329318977648</v>
      </c>
      <c r="AA8" s="2">
        <v>0.27042420819986562</v>
      </c>
      <c r="AB8" s="2">
        <v>1.4178082378280059</v>
      </c>
      <c r="AC8" s="2"/>
      <c r="AD8" s="2">
        <v>3.4918349314396044</v>
      </c>
      <c r="AE8" s="2">
        <v>2.5365352598117012</v>
      </c>
      <c r="AF8" s="2">
        <v>4.977168576773213</v>
      </c>
      <c r="AG8" s="2"/>
      <c r="AH8" s="2">
        <v>0.39270870831560689</v>
      </c>
      <c r="AI8" s="2">
        <v>0.17403538151476503</v>
      </c>
      <c r="AJ8" s="2">
        <v>0.30795873189619261</v>
      </c>
      <c r="AK8" s="2"/>
      <c r="AL8" s="2">
        <v>31.97630657459829</v>
      </c>
      <c r="AM8" s="2">
        <v>44.045312484787118</v>
      </c>
      <c r="AN8" s="2">
        <v>25.838581701642177</v>
      </c>
      <c r="AO8" s="2"/>
      <c r="AP8" s="2">
        <v>26.488202375887688</v>
      </c>
      <c r="AQ8" s="2">
        <v>40.295641083059905</v>
      </c>
      <c r="AR8" s="2">
        <v>48.934942016081386</v>
      </c>
      <c r="AS8" s="2"/>
      <c r="AT8" s="2">
        <v>100</v>
      </c>
      <c r="AU8" s="2">
        <v>100</v>
      </c>
      <c r="AV8" s="2">
        <v>100</v>
      </c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</row>
    <row r="9" spans="1:71" s="86" customFormat="1" x14ac:dyDescent="0.25">
      <c r="A9" s="92" t="s">
        <v>21</v>
      </c>
      <c r="B9" s="2">
        <v>5.9125188536953237</v>
      </c>
      <c r="C9" s="2">
        <v>3.5006171258238044</v>
      </c>
      <c r="D9" s="2">
        <v>3.6286044044006776</v>
      </c>
      <c r="E9" s="2"/>
      <c r="F9" s="2">
        <v>2.244343891402715</v>
      </c>
      <c r="G9" s="2">
        <v>1.0567988635569734</v>
      </c>
      <c r="H9" s="2">
        <v>3.6644390252983112</v>
      </c>
      <c r="I9" s="2"/>
      <c r="J9" s="2">
        <v>3.3846153846153846</v>
      </c>
      <c r="K9" s="2">
        <v>1.4149647190330918</v>
      </c>
      <c r="L9" s="2">
        <v>2.3050503546231313</v>
      </c>
      <c r="M9" s="2"/>
      <c r="N9" s="2">
        <v>20.295625942684765</v>
      </c>
      <c r="O9" s="2">
        <v>9.9108078526350099</v>
      </c>
      <c r="P9" s="2">
        <v>7.5317857741208885</v>
      </c>
      <c r="Q9" s="2"/>
      <c r="R9" s="2">
        <v>0.6696832579185521</v>
      </c>
      <c r="S9" s="2">
        <v>0.12202789874478936</v>
      </c>
      <c r="T9" s="2">
        <v>0.38347698207338188</v>
      </c>
      <c r="U9" s="2"/>
      <c r="V9" s="2">
        <v>6.1900452488687776</v>
      </c>
      <c r="W9" s="2">
        <v>6.9532614517593903</v>
      </c>
      <c r="X9" s="2">
        <v>3.2125504942385379</v>
      </c>
      <c r="Y9" s="2"/>
      <c r="Z9" s="2">
        <v>0.91101055806938158</v>
      </c>
      <c r="AA9" s="2">
        <v>1.0009082229105051</v>
      </c>
      <c r="AB9" s="2">
        <v>1.3593886706751801</v>
      </c>
      <c r="AC9" s="2"/>
      <c r="AD9" s="2">
        <v>1.9245852187028658</v>
      </c>
      <c r="AE9" s="2">
        <v>1.5053212547448827</v>
      </c>
      <c r="AF9" s="2">
        <v>3.9906736908728755</v>
      </c>
      <c r="AG9" s="2"/>
      <c r="AH9" s="2">
        <v>0.1990950226244344</v>
      </c>
      <c r="AI9" s="2">
        <v>0.14671293169697958</v>
      </c>
      <c r="AJ9" s="2">
        <v>0.20523464695917643</v>
      </c>
      <c r="AK9" s="2"/>
      <c r="AL9" s="2">
        <v>31.475113122171944</v>
      </c>
      <c r="AM9" s="2">
        <v>42.788942968258773</v>
      </c>
      <c r="AN9" s="2">
        <v>16.501610231016958</v>
      </c>
      <c r="AO9" s="2"/>
      <c r="AP9" s="2">
        <v>26.793363499245853</v>
      </c>
      <c r="AQ9" s="2">
        <v>31.599636710835799</v>
      </c>
      <c r="AR9" s="2">
        <v>57.217185725720874</v>
      </c>
      <c r="AS9" s="2"/>
      <c r="AT9" s="2">
        <v>100</v>
      </c>
      <c r="AU9" s="2">
        <v>100</v>
      </c>
      <c r="AV9" s="2">
        <v>100</v>
      </c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</row>
    <row r="10" spans="1:71" s="86" customFormat="1" x14ac:dyDescent="0.25">
      <c r="A10" s="93" t="s">
        <v>22</v>
      </c>
      <c r="B10" s="2">
        <v>4.1015048686928299</v>
      </c>
      <c r="C10" s="2">
        <v>0.91958691111626822</v>
      </c>
      <c r="D10" s="2">
        <v>1.8391224282448566</v>
      </c>
      <c r="E10" s="2"/>
      <c r="F10" s="2">
        <v>2.6408970197698438</v>
      </c>
      <c r="G10" s="2">
        <v>0.59903689951264794</v>
      </c>
      <c r="H10" s="2">
        <v>1.7740347980695963</v>
      </c>
      <c r="I10" s="2"/>
      <c r="J10" s="2">
        <v>3.8654470345234579</v>
      </c>
      <c r="K10" s="2">
        <v>1.6651195172893942</v>
      </c>
      <c r="L10" s="2">
        <v>2.4026860553721106</v>
      </c>
      <c r="M10" s="2"/>
      <c r="N10" s="2">
        <v>18.57480082620242</v>
      </c>
      <c r="O10" s="2">
        <v>4.6864121605941058</v>
      </c>
      <c r="P10" s="2">
        <v>5.3109918719837435</v>
      </c>
      <c r="Q10" s="2"/>
      <c r="R10" s="2">
        <v>1.0770138683977575</v>
      </c>
      <c r="S10" s="2">
        <v>0.12763982362497098</v>
      </c>
      <c r="T10" s="2">
        <v>0.44688214376428753</v>
      </c>
      <c r="U10" s="2"/>
      <c r="V10" s="2">
        <v>7.789908527589259</v>
      </c>
      <c r="W10" s="2">
        <v>13.706776514272454</v>
      </c>
      <c r="X10" s="2">
        <v>2.9146558293116587</v>
      </c>
      <c r="Y10" s="2"/>
      <c r="Z10" s="2">
        <v>0.82620241959280027</v>
      </c>
      <c r="AA10" s="2">
        <v>0.21031561847296357</v>
      </c>
      <c r="AB10" s="2">
        <v>1.1668148336296673</v>
      </c>
      <c r="AC10" s="2"/>
      <c r="AD10" s="2">
        <v>2.0212452050752434</v>
      </c>
      <c r="AE10" s="2">
        <v>1.0167672313761895</v>
      </c>
      <c r="AF10" s="2">
        <v>1.6319532639065277</v>
      </c>
      <c r="AG10" s="2"/>
      <c r="AH10" s="2">
        <v>0.35408675125405725</v>
      </c>
      <c r="AI10" s="2">
        <v>0.3568113251334416</v>
      </c>
      <c r="AJ10" s="2">
        <v>0.25082550165100331</v>
      </c>
      <c r="AK10" s="2"/>
      <c r="AL10" s="2">
        <v>33.313661847152552</v>
      </c>
      <c r="AM10" s="2">
        <v>56.119459271292648</v>
      </c>
      <c r="AN10" s="2">
        <v>12.309499618999238</v>
      </c>
      <c r="AO10" s="2"/>
      <c r="AP10" s="2">
        <v>25.435231631749776</v>
      </c>
      <c r="AQ10" s="2">
        <v>20.59207472731492</v>
      </c>
      <c r="AR10" s="2">
        <v>69.952533655067299</v>
      </c>
      <c r="AS10" s="2"/>
      <c r="AT10" s="2">
        <v>100</v>
      </c>
      <c r="AU10" s="2">
        <v>100</v>
      </c>
      <c r="AV10" s="2">
        <v>100</v>
      </c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</row>
    <row r="11" spans="1:71" s="86" customFormat="1" x14ac:dyDescent="0.25">
      <c r="A11" s="93" t="s">
        <v>23</v>
      </c>
      <c r="B11" s="2">
        <v>7.165458813922629</v>
      </c>
      <c r="C11" s="2">
        <v>4.7214275423467189</v>
      </c>
      <c r="D11" s="2">
        <v>6.1647842325518605</v>
      </c>
      <c r="E11" s="2"/>
      <c r="F11" s="2">
        <v>1.9699908135143414</v>
      </c>
      <c r="G11" s="2">
        <v>1.2733172796564238</v>
      </c>
      <c r="H11" s="2">
        <v>6.3436529721459749</v>
      </c>
      <c r="I11" s="2"/>
      <c r="J11" s="2">
        <v>3.0519546800040831</v>
      </c>
      <c r="K11" s="2">
        <v>1.2966431349949574</v>
      </c>
      <c r="L11" s="2">
        <v>2.1666741664041758</v>
      </c>
      <c r="M11" s="2"/>
      <c r="N11" s="2">
        <v>21.486169235480247</v>
      </c>
      <c r="O11" s="2">
        <v>12.381912857348674</v>
      </c>
      <c r="P11" s="2">
        <v>10.679251226207082</v>
      </c>
      <c r="Q11" s="2"/>
      <c r="R11" s="2">
        <v>0.38787383893028476</v>
      </c>
      <c r="S11" s="2">
        <v>0.11937349496778975</v>
      </c>
      <c r="T11" s="2">
        <v>0.29361472348467804</v>
      </c>
      <c r="U11" s="2"/>
      <c r="V11" s="2">
        <v>5.0831887312442587</v>
      </c>
      <c r="W11" s="2">
        <v>3.7588929823478159</v>
      </c>
      <c r="X11" s="2">
        <v>3.6347477838275659</v>
      </c>
      <c r="Y11" s="2"/>
      <c r="Z11" s="2">
        <v>0.96968459732571199</v>
      </c>
      <c r="AA11" s="2">
        <v>1.3748533558359233</v>
      </c>
      <c r="AB11" s="2">
        <v>1.6323178688745894</v>
      </c>
      <c r="AC11" s="2"/>
      <c r="AD11" s="2">
        <v>1.8577115443503114</v>
      </c>
      <c r="AE11" s="2">
        <v>1.7364041135831942</v>
      </c>
      <c r="AF11" s="2">
        <v>7.3336183233586834</v>
      </c>
      <c r="AG11" s="2"/>
      <c r="AH11" s="2">
        <v>9.1864856588751667E-2</v>
      </c>
      <c r="AI11" s="2">
        <v>4.7337765245847652E-2</v>
      </c>
      <c r="AJ11" s="2">
        <v>0.14062007829725959</v>
      </c>
      <c r="AK11" s="2"/>
      <c r="AL11" s="2">
        <v>30.203123405124018</v>
      </c>
      <c r="AM11" s="2">
        <v>36.48369591317293</v>
      </c>
      <c r="AN11" s="2">
        <v>22.442964496242631</v>
      </c>
      <c r="AO11" s="2"/>
      <c r="AP11" s="2">
        <v>27.732979483515365</v>
      </c>
      <c r="AQ11" s="2">
        <v>36.806141560499725</v>
      </c>
      <c r="AR11" s="2">
        <v>39.167754128605495</v>
      </c>
      <c r="AS11" s="2"/>
      <c r="AT11" s="2">
        <v>100</v>
      </c>
      <c r="AU11" s="2">
        <v>100</v>
      </c>
      <c r="AV11" s="2">
        <v>100</v>
      </c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</row>
    <row r="12" spans="1:71" s="86" customFormat="1" x14ac:dyDescent="0.25">
      <c r="A12" s="92" t="s">
        <v>24</v>
      </c>
      <c r="B12" s="2">
        <v>8.4917562100317578</v>
      </c>
      <c r="C12" s="2">
        <v>5.2326639568039797</v>
      </c>
      <c r="D12" s="2">
        <v>6.2773932968631625</v>
      </c>
      <c r="E12" s="2"/>
      <c r="F12" s="2">
        <v>1.5225997302823335</v>
      </c>
      <c r="G12" s="2">
        <v>2.7871139962385487</v>
      </c>
      <c r="H12" s="2">
        <v>2.5679400240758898</v>
      </c>
      <c r="I12" s="2"/>
      <c r="J12" s="2">
        <v>2.1881933266628963</v>
      </c>
      <c r="K12" s="2">
        <v>2.3357398531820666</v>
      </c>
      <c r="L12" s="2">
        <v>2.5902497292624318</v>
      </c>
      <c r="M12" s="2"/>
      <c r="N12" s="2">
        <v>15.543568103710792</v>
      </c>
      <c r="O12" s="2">
        <v>4.3032215009403627</v>
      </c>
      <c r="P12" s="2">
        <v>8.2294925006855593</v>
      </c>
      <c r="Q12" s="2"/>
      <c r="R12" s="2">
        <v>0.3958759298734067</v>
      </c>
      <c r="S12" s="2">
        <v>0.15531153309470364</v>
      </c>
      <c r="T12" s="2">
        <v>0.26213903594186461</v>
      </c>
      <c r="U12" s="2"/>
      <c r="V12" s="2">
        <v>4.1197198416496281</v>
      </c>
      <c r="W12" s="2">
        <v>6.855548140508402</v>
      </c>
      <c r="X12" s="2">
        <v>2.9090925992200898</v>
      </c>
      <c r="Y12" s="2"/>
      <c r="Z12" s="2">
        <v>0.91791012311306397</v>
      </c>
      <c r="AA12" s="2">
        <v>1.0659467329976338</v>
      </c>
      <c r="AB12" s="2">
        <v>2.9337262320302298</v>
      </c>
      <c r="AC12" s="2"/>
      <c r="AD12" s="2">
        <v>2.0054813590290164</v>
      </c>
      <c r="AE12" s="2">
        <v>1.6392646969605049</v>
      </c>
      <c r="AF12" s="2">
        <v>2.0548168047854318</v>
      </c>
      <c r="AG12" s="2"/>
      <c r="AH12" s="2">
        <v>0.38717535998607905</v>
      </c>
      <c r="AI12" s="2">
        <v>0.43802705818115639</v>
      </c>
      <c r="AJ12" s="2">
        <v>0.50568665089494447</v>
      </c>
      <c r="AK12" s="2"/>
      <c r="AL12" s="2">
        <v>25.914647409405315</v>
      </c>
      <c r="AM12" s="2">
        <v>36.131165443183889</v>
      </c>
      <c r="AN12" s="2">
        <v>26.583872871863278</v>
      </c>
      <c r="AO12" s="2"/>
      <c r="AP12" s="2">
        <v>38.513072606255712</v>
      </c>
      <c r="AQ12" s="2">
        <v>39.055997087908757</v>
      </c>
      <c r="AR12" s="2">
        <v>45.085590254377117</v>
      </c>
      <c r="AS12" s="2"/>
      <c r="AT12" s="2">
        <v>100</v>
      </c>
      <c r="AU12" s="2">
        <v>100</v>
      </c>
      <c r="AV12" s="2">
        <v>100</v>
      </c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</row>
    <row r="13" spans="1:71" s="86" customFormat="1" x14ac:dyDescent="0.25">
      <c r="A13" s="92" t="s">
        <v>25</v>
      </c>
      <c r="B13" s="2">
        <v>8.2112520004924292</v>
      </c>
      <c r="C13" s="2">
        <v>7.3557789234181046</v>
      </c>
      <c r="D13" s="2">
        <v>7.7943942443015164</v>
      </c>
      <c r="E13" s="2"/>
      <c r="F13" s="2">
        <v>1.5880832204850426</v>
      </c>
      <c r="G13" s="2">
        <v>2.6223323060971744</v>
      </c>
      <c r="H13" s="2">
        <v>2.2583487879624879</v>
      </c>
      <c r="I13" s="2"/>
      <c r="J13" s="2">
        <v>3.3362058352825312</v>
      </c>
      <c r="K13" s="2">
        <v>3.7182108810230119</v>
      </c>
      <c r="L13" s="2">
        <v>3.7880282523773823</v>
      </c>
      <c r="M13" s="2"/>
      <c r="N13" s="2">
        <v>19.05699864582051</v>
      </c>
      <c r="O13" s="2">
        <v>5.8797269663892173</v>
      </c>
      <c r="P13" s="2">
        <v>11.816543687277223</v>
      </c>
      <c r="Q13" s="2"/>
      <c r="R13" s="2">
        <v>0.70171119044687924</v>
      </c>
      <c r="S13" s="2">
        <v>0.43201520693528411</v>
      </c>
      <c r="T13" s="2">
        <v>0.33408304725828303</v>
      </c>
      <c r="U13" s="2"/>
      <c r="V13" s="2">
        <v>6.3277114366613318</v>
      </c>
      <c r="W13" s="2">
        <v>7.1584919789176578</v>
      </c>
      <c r="X13" s="2">
        <v>8.4980731036841206</v>
      </c>
      <c r="Y13" s="2"/>
      <c r="Z13" s="2">
        <v>0.36932167918256803</v>
      </c>
      <c r="AA13" s="2">
        <v>0.51841824832234096</v>
      </c>
      <c r="AB13" s="2">
        <v>1.5283641768272633</v>
      </c>
      <c r="AC13" s="2"/>
      <c r="AD13" s="2">
        <v>1.7358118921580696</v>
      </c>
      <c r="AE13" s="2">
        <v>1.0166757869877019</v>
      </c>
      <c r="AF13" s="2">
        <v>4.2654776466874482</v>
      </c>
      <c r="AG13" s="2"/>
      <c r="AH13" s="2">
        <v>0.82481841684106849</v>
      </c>
      <c r="AI13" s="2">
        <v>0.56305981970565366</v>
      </c>
      <c r="AJ13" s="2">
        <v>0.9759433900222283</v>
      </c>
      <c r="AK13" s="2"/>
      <c r="AL13" s="2">
        <v>35.848824325987941</v>
      </c>
      <c r="AM13" s="2">
        <v>48.639152098153851</v>
      </c>
      <c r="AN13" s="2">
        <v>29.227005484749242</v>
      </c>
      <c r="AO13" s="2"/>
      <c r="AP13" s="2">
        <v>21.999261356641636</v>
      </c>
      <c r="AQ13" s="2">
        <v>22.096137784050001</v>
      </c>
      <c r="AR13" s="2">
        <v>29.513738178852805</v>
      </c>
      <c r="AS13" s="2"/>
      <c r="AT13" s="2">
        <v>100</v>
      </c>
      <c r="AU13" s="2">
        <v>100</v>
      </c>
      <c r="AV13" s="2">
        <v>100</v>
      </c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</row>
    <row r="14" spans="1:71" s="86" customFormat="1" x14ac:dyDescent="0.25">
      <c r="A14" s="92" t="s">
        <v>26</v>
      </c>
      <c r="B14" s="2">
        <v>10.415635823849581</v>
      </c>
      <c r="C14" s="2">
        <v>7.7197294801455802</v>
      </c>
      <c r="D14" s="2">
        <v>7.9689303313975852</v>
      </c>
      <c r="E14" s="2"/>
      <c r="F14" s="2">
        <v>1.6081147946561107</v>
      </c>
      <c r="G14" s="2">
        <v>1.3811179314465749</v>
      </c>
      <c r="H14" s="2">
        <v>3.8910363273306832</v>
      </c>
      <c r="I14" s="2"/>
      <c r="J14" s="2">
        <v>2.5729836714497774</v>
      </c>
      <c r="K14" s="2">
        <v>2.3782524851974576</v>
      </c>
      <c r="L14" s="2">
        <v>4.3961932328210009</v>
      </c>
      <c r="M14" s="2"/>
      <c r="N14" s="2">
        <v>13.34487877288471</v>
      </c>
      <c r="O14" s="2">
        <v>2.4804443478733229</v>
      </c>
      <c r="P14" s="2">
        <v>6.9517467528898829</v>
      </c>
      <c r="Q14" s="2"/>
      <c r="R14" s="2">
        <v>0.2721425037110341</v>
      </c>
      <c r="S14" s="2">
        <v>0.16941441686131783</v>
      </c>
      <c r="T14" s="2">
        <v>0.22945023540403392</v>
      </c>
      <c r="U14" s="2"/>
      <c r="V14" s="2">
        <v>7.2340425531914887</v>
      </c>
      <c r="W14" s="2">
        <v>7.4827530012493888</v>
      </c>
      <c r="X14" s="2">
        <v>3.99957865425834</v>
      </c>
      <c r="Y14" s="2"/>
      <c r="Z14" s="2">
        <v>0.30677882236516574</v>
      </c>
      <c r="AA14" s="2">
        <v>0.35919930468792438</v>
      </c>
      <c r="AB14" s="2">
        <v>0.69980031875721327</v>
      </c>
      <c r="AC14" s="2"/>
      <c r="AD14" s="2">
        <v>5.5418109846610584</v>
      </c>
      <c r="AE14" s="2">
        <v>3.2419604541256994</v>
      </c>
      <c r="AF14" s="2">
        <v>19.810119625551874</v>
      </c>
      <c r="AG14" s="2"/>
      <c r="AH14" s="2">
        <v>0.44532409698169217</v>
      </c>
      <c r="AI14" s="2">
        <v>0.4118230213482536</v>
      </c>
      <c r="AJ14" s="2">
        <v>0.38150109000311433</v>
      </c>
      <c r="AK14" s="2"/>
      <c r="AL14" s="2">
        <v>28.149430974764968</v>
      </c>
      <c r="AM14" s="2">
        <v>37.867687000923461</v>
      </c>
      <c r="AN14" s="2">
        <v>20.315734515543994</v>
      </c>
      <c r="AO14" s="2"/>
      <c r="AP14" s="2">
        <v>30.108857001484413</v>
      </c>
      <c r="AQ14" s="2">
        <v>36.507618556141018</v>
      </c>
      <c r="AR14" s="2">
        <v>31.355908916042281</v>
      </c>
      <c r="AS14" s="2"/>
      <c r="AT14" s="2">
        <v>100</v>
      </c>
      <c r="AU14" s="2">
        <v>100</v>
      </c>
      <c r="AV14" s="2">
        <v>100</v>
      </c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</row>
    <row r="15" spans="1:71" s="86" customFormat="1" x14ac:dyDescent="0.25">
      <c r="A15" s="92" t="s">
        <v>27</v>
      </c>
      <c r="B15" s="2">
        <v>9.0833610096313517</v>
      </c>
      <c r="C15" s="2">
        <v>4.1082825328448012</v>
      </c>
      <c r="D15" s="2">
        <v>7.3039982130891214</v>
      </c>
      <c r="E15" s="2"/>
      <c r="F15" s="2">
        <v>1.3201594154765859</v>
      </c>
      <c r="G15" s="2">
        <v>1.2589513507498868</v>
      </c>
      <c r="H15" s="2">
        <v>2.24886795134729</v>
      </c>
      <c r="I15" s="2"/>
      <c r="J15" s="2">
        <v>2.374626369976752</v>
      </c>
      <c r="K15" s="2">
        <v>1.3471733204047083</v>
      </c>
      <c r="L15" s="2">
        <v>2.9808922370905844</v>
      </c>
      <c r="M15" s="2"/>
      <c r="N15" s="2">
        <v>12.844569910328795</v>
      </c>
      <c r="O15" s="2">
        <v>3.7299612936043043</v>
      </c>
      <c r="P15" s="2">
        <v>8.7812455581050628</v>
      </c>
      <c r="Q15" s="2"/>
      <c r="R15" s="2">
        <v>0.38193291265360346</v>
      </c>
      <c r="S15" s="2">
        <v>0.12557721806722355</v>
      </c>
      <c r="T15" s="2">
        <v>0.46601823461327591</v>
      </c>
      <c r="U15" s="2"/>
      <c r="V15" s="2">
        <v>5.2806376619063435</v>
      </c>
      <c r="W15" s="2">
        <v>3.5447746365811201</v>
      </c>
      <c r="X15" s="2">
        <v>3.8012467764533882</v>
      </c>
      <c r="Y15" s="2"/>
      <c r="Z15" s="2">
        <v>1.2454334108269678</v>
      </c>
      <c r="AA15" s="2">
        <v>0.39183271207051396</v>
      </c>
      <c r="AB15" s="2">
        <v>2.6925497999878165</v>
      </c>
      <c r="AC15" s="2"/>
      <c r="AD15" s="2">
        <v>2.5821986051145798</v>
      </c>
      <c r="AE15" s="2">
        <v>2.6077142561934208</v>
      </c>
      <c r="AF15" s="2">
        <v>4.5363169330111486</v>
      </c>
      <c r="AG15" s="2"/>
      <c r="AH15" s="2">
        <v>0.92162072401195616</v>
      </c>
      <c r="AI15" s="2">
        <v>0.51661513761832478</v>
      </c>
      <c r="AJ15" s="2">
        <v>1.2224094868722968</v>
      </c>
      <c r="AK15" s="2"/>
      <c r="AL15" s="2">
        <v>28.653271338425775</v>
      </c>
      <c r="AM15" s="2">
        <v>44.254047480905115</v>
      </c>
      <c r="AN15" s="2">
        <v>24.097914593782363</v>
      </c>
      <c r="AO15" s="2"/>
      <c r="AP15" s="2">
        <v>35.312188641647289</v>
      </c>
      <c r="AQ15" s="2">
        <v>38.115070060960591</v>
      </c>
      <c r="AR15" s="2">
        <v>41.868540215647656</v>
      </c>
      <c r="AS15" s="2"/>
      <c r="AT15" s="2">
        <v>100</v>
      </c>
      <c r="AU15" s="2">
        <v>100</v>
      </c>
      <c r="AV15" s="2">
        <v>100</v>
      </c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</row>
    <row r="16" spans="1:71" s="86" customFormat="1" x14ac:dyDescent="0.25">
      <c r="A16" s="92" t="s">
        <v>28</v>
      </c>
      <c r="B16" s="2">
        <v>15.790906615845357</v>
      </c>
      <c r="C16" s="2">
        <v>8.8507190139237615</v>
      </c>
      <c r="D16" s="2">
        <v>12.336587066411015</v>
      </c>
      <c r="E16" s="2"/>
      <c r="F16" s="2">
        <v>0.81677103185407018</v>
      </c>
      <c r="G16" s="2">
        <v>0.9900707601004336</v>
      </c>
      <c r="H16" s="2">
        <v>2.0873278717099528</v>
      </c>
      <c r="I16" s="2"/>
      <c r="J16" s="2">
        <v>3.0765042199836645</v>
      </c>
      <c r="K16" s="2">
        <v>3.4153161378680665</v>
      </c>
      <c r="L16" s="2">
        <v>3.2028934983440824</v>
      </c>
      <c r="M16" s="2"/>
      <c r="N16" s="2">
        <v>23.250748706779202</v>
      </c>
      <c r="O16" s="2">
        <v>6.8791371832914869</v>
      </c>
      <c r="P16" s="2">
        <v>14.293184591249783</v>
      </c>
      <c r="Q16" s="2"/>
      <c r="R16" s="2">
        <v>0.59896542335965153</v>
      </c>
      <c r="S16" s="2">
        <v>0.36236019173704631</v>
      </c>
      <c r="T16" s="2">
        <v>0.55778281331706459</v>
      </c>
      <c r="U16" s="2"/>
      <c r="V16" s="2">
        <v>2.6681187040566297</v>
      </c>
      <c r="W16" s="2">
        <v>2.8161378680666513</v>
      </c>
      <c r="X16" s="2">
        <v>3.2246818894892804</v>
      </c>
      <c r="Y16" s="2"/>
      <c r="Z16" s="2">
        <v>0.40838551592703509</v>
      </c>
      <c r="AA16" s="2">
        <v>0.59061858023282354</v>
      </c>
      <c r="AB16" s="2">
        <v>0.78438208122712216</v>
      </c>
      <c r="AC16" s="2"/>
      <c r="AD16" s="2">
        <v>0.29948271167982576</v>
      </c>
      <c r="AE16" s="2">
        <v>0.12839534352887469</v>
      </c>
      <c r="AF16" s="2">
        <v>0.21352623322293882</v>
      </c>
      <c r="AG16" s="2"/>
      <c r="AH16" s="2">
        <v>1.4701878573373264</v>
      </c>
      <c r="AI16" s="2">
        <v>0.27961652590732711</v>
      </c>
      <c r="AJ16" s="2">
        <v>1.734355935157748</v>
      </c>
      <c r="AK16" s="2"/>
      <c r="AL16" s="2">
        <v>31.227879117887287</v>
      </c>
      <c r="AM16" s="2">
        <v>47.928555124400823</v>
      </c>
      <c r="AN16" s="2">
        <v>31.540875021788388</v>
      </c>
      <c r="AO16" s="2"/>
      <c r="AP16" s="2">
        <v>20.392050095289953</v>
      </c>
      <c r="AQ16" s="2">
        <v>27.759073270942707</v>
      </c>
      <c r="AR16" s="2">
        <v>30.024402998082621</v>
      </c>
      <c r="AS16" s="2"/>
      <c r="AT16" s="2">
        <v>100</v>
      </c>
      <c r="AU16" s="2">
        <v>100</v>
      </c>
      <c r="AV16" s="2">
        <v>100</v>
      </c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</row>
    <row r="17" spans="1:71" s="86" customFormat="1" x14ac:dyDescent="0.25">
      <c r="A17" s="92" t="s">
        <v>29</v>
      </c>
      <c r="B17" s="2">
        <v>12.407075108946424</v>
      </c>
      <c r="C17" s="2">
        <v>4.4329107461924613</v>
      </c>
      <c r="D17" s="2">
        <v>5.2400917648920178</v>
      </c>
      <c r="E17" s="2"/>
      <c r="F17" s="2">
        <v>2.4352730069213022</v>
      </c>
      <c r="G17" s="2">
        <v>3.2473978275050346</v>
      </c>
      <c r="H17" s="2">
        <v>1.9460485721066374</v>
      </c>
      <c r="I17" s="2"/>
      <c r="J17" s="2">
        <v>1.8200461420148681</v>
      </c>
      <c r="K17" s="2">
        <v>0.92742278567174341</v>
      </c>
      <c r="L17" s="2">
        <v>1.2783798750098885</v>
      </c>
      <c r="M17" s="2"/>
      <c r="N17" s="2">
        <v>16.277877467316074</v>
      </c>
      <c r="O17" s="2">
        <v>3.6841657449161915</v>
      </c>
      <c r="P17" s="2">
        <v>5.7637845107190886</v>
      </c>
      <c r="Q17" s="2"/>
      <c r="R17" s="2">
        <v>0.6152268649064343</v>
      </c>
      <c r="S17" s="2">
        <v>0.15315238662469158</v>
      </c>
      <c r="T17" s="2">
        <v>0.38920971442132746</v>
      </c>
      <c r="U17" s="2"/>
      <c r="V17" s="2">
        <v>4.6142014867982573</v>
      </c>
      <c r="W17" s="2">
        <v>3.1708216341926887</v>
      </c>
      <c r="X17" s="2">
        <v>2.51404161063207</v>
      </c>
      <c r="Y17" s="2"/>
      <c r="Z17" s="2">
        <v>0.38451679056652138</v>
      </c>
      <c r="AA17" s="2">
        <v>0.2751070648628719</v>
      </c>
      <c r="AB17" s="2">
        <v>1.3891306067557947</v>
      </c>
      <c r="AC17" s="2"/>
      <c r="AD17" s="2">
        <v>0.82030248654191229</v>
      </c>
      <c r="AE17" s="2">
        <v>0.17016931847187952</v>
      </c>
      <c r="AF17" s="2">
        <v>0.34490942172296496</v>
      </c>
      <c r="AG17" s="2"/>
      <c r="AH17" s="2">
        <v>1.7175083311971289</v>
      </c>
      <c r="AI17" s="2">
        <v>0.94160356221106667</v>
      </c>
      <c r="AJ17" s="2">
        <v>3.7038209002452338</v>
      </c>
      <c r="AK17" s="2"/>
      <c r="AL17" s="2">
        <v>28.81312483978467</v>
      </c>
      <c r="AM17" s="2">
        <v>51.311721829887404</v>
      </c>
      <c r="AN17" s="2">
        <v>13.791630408986629</v>
      </c>
      <c r="AO17" s="2"/>
      <c r="AP17" s="2">
        <v>30.094847475006407</v>
      </c>
      <c r="AQ17" s="2">
        <v>31.685527099463968</v>
      </c>
      <c r="AR17" s="2">
        <v>63.638952614508348</v>
      </c>
      <c r="AS17" s="2"/>
      <c r="AT17" s="2">
        <v>100</v>
      </c>
      <c r="AU17" s="2">
        <v>100</v>
      </c>
      <c r="AV17" s="2">
        <v>100</v>
      </c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</row>
    <row r="18" spans="1:71" s="86" customFormat="1" x14ac:dyDescent="0.25">
      <c r="A18" s="92" t="s">
        <v>30</v>
      </c>
      <c r="B18" s="2">
        <v>8.0464112250404742</v>
      </c>
      <c r="C18" s="2">
        <v>6.682776254046348</v>
      </c>
      <c r="D18" s="2">
        <v>7.7715050654780056</v>
      </c>
      <c r="E18" s="2"/>
      <c r="F18" s="2">
        <v>3.5456017269293039</v>
      </c>
      <c r="G18" s="2">
        <v>3.6713248685493265</v>
      </c>
      <c r="H18" s="2">
        <v>7.2413031822625911</v>
      </c>
      <c r="I18" s="2"/>
      <c r="J18" s="2">
        <v>3.7776578521316786</v>
      </c>
      <c r="K18" s="2">
        <v>2.3687816762012486</v>
      </c>
      <c r="L18" s="2">
        <v>3.9738858927050806</v>
      </c>
      <c r="M18" s="2"/>
      <c r="N18" s="2">
        <v>9.1365353480841875</v>
      </c>
      <c r="O18" s="2">
        <v>6.5141001734219497</v>
      </c>
      <c r="P18" s="2">
        <v>7.0769511113914554</v>
      </c>
      <c r="Q18" s="2"/>
      <c r="R18" s="2">
        <v>0.86886130599028599</v>
      </c>
      <c r="S18" s="2">
        <v>0.45916278922608728</v>
      </c>
      <c r="T18" s="2">
        <v>0.44119244611249536</v>
      </c>
      <c r="U18" s="2"/>
      <c r="V18" s="2">
        <v>6.5245547760388556</v>
      </c>
      <c r="W18" s="2">
        <v>11.958402461523859</v>
      </c>
      <c r="X18" s="2">
        <v>6.2695584220799478</v>
      </c>
      <c r="Y18" s="2"/>
      <c r="Z18" s="2">
        <v>2.8872099298434968</v>
      </c>
      <c r="AA18" s="2">
        <v>2.0893686610520401</v>
      </c>
      <c r="AB18" s="2">
        <v>6.4237479981637424</v>
      </c>
      <c r="AC18" s="2"/>
      <c r="AD18" s="2">
        <v>4.0205072854830011</v>
      </c>
      <c r="AE18" s="2">
        <v>2.5724585379165243</v>
      </c>
      <c r="AF18" s="2">
        <v>13.327586267315663</v>
      </c>
      <c r="AG18" s="2"/>
      <c r="AH18" s="2">
        <v>1.3167835941716137</v>
      </c>
      <c r="AI18" s="2">
        <v>1.0344016151772879</v>
      </c>
      <c r="AJ18" s="2">
        <v>1.7216667893174658</v>
      </c>
      <c r="AK18" s="2"/>
      <c r="AL18" s="2">
        <v>34.069077172153264</v>
      </c>
      <c r="AM18" s="2">
        <v>44.595740978400364</v>
      </c>
      <c r="AN18" s="2">
        <v>23.470807357646226</v>
      </c>
      <c r="AO18" s="2"/>
      <c r="AP18" s="2">
        <v>25.806799784133837</v>
      </c>
      <c r="AQ18" s="2">
        <v>18.053481984484964</v>
      </c>
      <c r="AR18" s="2">
        <v>22.281795467527324</v>
      </c>
      <c r="AS18" s="2"/>
      <c r="AT18" s="2">
        <v>100</v>
      </c>
      <c r="AU18" s="2">
        <v>100</v>
      </c>
      <c r="AV18" s="2">
        <v>100</v>
      </c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</row>
    <row r="19" spans="1:71" s="86" customFormat="1" x14ac:dyDescent="0.25">
      <c r="A19" s="92" t="s">
        <v>31</v>
      </c>
      <c r="B19" s="2">
        <v>10.2312543798178</v>
      </c>
      <c r="C19" s="2">
        <v>4.4028810408921935</v>
      </c>
      <c r="D19" s="2">
        <v>10.787942887361185</v>
      </c>
      <c r="E19" s="2"/>
      <c r="F19" s="2">
        <v>1.4015416958654519</v>
      </c>
      <c r="G19" s="2">
        <v>2.4221654275092939</v>
      </c>
      <c r="H19" s="2">
        <v>12.876784769962981</v>
      </c>
      <c r="I19" s="2"/>
      <c r="J19" s="2">
        <v>0.63069376313945347</v>
      </c>
      <c r="K19" s="2">
        <v>0.18006505576208179</v>
      </c>
      <c r="L19" s="2">
        <v>1.2339150361360831</v>
      </c>
      <c r="M19" s="2"/>
      <c r="N19" s="2">
        <v>14.085494043447794</v>
      </c>
      <c r="O19" s="2">
        <v>4.298327137546468</v>
      </c>
      <c r="P19" s="2">
        <v>10.629296668429403</v>
      </c>
      <c r="Q19" s="2"/>
      <c r="R19" s="2">
        <v>0.63069376313945347</v>
      </c>
      <c r="S19" s="2">
        <v>0.1045539033457249</v>
      </c>
      <c r="T19" s="2">
        <v>1.815617838885951</v>
      </c>
      <c r="U19" s="2"/>
      <c r="V19" s="2">
        <v>3.2936229852838124</v>
      </c>
      <c r="W19" s="2">
        <v>1.6612453531598514</v>
      </c>
      <c r="X19" s="2">
        <v>2.1857923497267762</v>
      </c>
      <c r="Y19" s="2"/>
      <c r="Z19" s="2">
        <v>2.9432375613174488</v>
      </c>
      <c r="AA19" s="2">
        <v>0.41821561338289959</v>
      </c>
      <c r="AB19" s="2">
        <v>0.74034902168164995</v>
      </c>
      <c r="AC19" s="2"/>
      <c r="AD19" s="2">
        <v>1.3314646110721795</v>
      </c>
      <c r="AE19" s="2">
        <v>0.58085501858736055</v>
      </c>
      <c r="AF19" s="2">
        <v>2.0359598096245373</v>
      </c>
      <c r="AG19" s="2"/>
      <c r="AH19" s="2">
        <v>1.8920812894183601</v>
      </c>
      <c r="AI19" s="2">
        <v>0.65055762081784385</v>
      </c>
      <c r="AJ19" s="2">
        <v>1.3132381456019744</v>
      </c>
      <c r="AK19" s="2"/>
      <c r="AL19" s="2">
        <v>35.599159074982481</v>
      </c>
      <c r="AM19" s="2">
        <v>60.234665427509292</v>
      </c>
      <c r="AN19" s="2">
        <v>31.182795698924732</v>
      </c>
      <c r="AO19" s="2"/>
      <c r="AP19" s="2">
        <v>27.960756832515766</v>
      </c>
      <c r="AQ19" s="2">
        <v>25.046468401486987</v>
      </c>
      <c r="AR19" s="2">
        <v>25.19830777366473</v>
      </c>
      <c r="AS19" s="2"/>
      <c r="AT19" s="2">
        <v>100</v>
      </c>
      <c r="AU19" s="2">
        <v>100</v>
      </c>
      <c r="AV19" s="2">
        <v>100</v>
      </c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</row>
    <row r="20" spans="1:71" s="86" customFormat="1" x14ac:dyDescent="0.25">
      <c r="A20" s="92" t="s">
        <v>32</v>
      </c>
      <c r="B20" s="2">
        <v>9.1549295774647899</v>
      </c>
      <c r="C20" s="2">
        <v>8.7475149105367791</v>
      </c>
      <c r="D20" s="2">
        <v>9.5285857572718147</v>
      </c>
      <c r="E20" s="2"/>
      <c r="F20" s="2">
        <v>3.2394366197183095</v>
      </c>
      <c r="G20" s="2">
        <v>1.143141153081511</v>
      </c>
      <c r="H20" s="2">
        <v>1.4543630892678034</v>
      </c>
      <c r="I20" s="2"/>
      <c r="J20" s="2">
        <v>4.084507042253521</v>
      </c>
      <c r="K20" s="2">
        <v>14.960238568588469</v>
      </c>
      <c r="L20" s="2">
        <v>3.3350050150451351</v>
      </c>
      <c r="M20" s="2"/>
      <c r="N20" s="2">
        <v>13.661971830985916</v>
      </c>
      <c r="O20" s="2">
        <v>7.8528827037773361</v>
      </c>
      <c r="P20" s="2">
        <v>9.5285857572718147</v>
      </c>
      <c r="Q20" s="2"/>
      <c r="R20" s="2">
        <v>3.0985915492957745</v>
      </c>
      <c r="S20" s="2">
        <v>2.5347912524850895</v>
      </c>
      <c r="T20" s="2">
        <v>1.3289869608826479</v>
      </c>
      <c r="U20" s="2"/>
      <c r="V20" s="2">
        <v>6.056338028169014</v>
      </c>
      <c r="W20" s="2">
        <v>10.636182902584492</v>
      </c>
      <c r="X20" s="2">
        <v>11.985957873620864</v>
      </c>
      <c r="Y20" s="2"/>
      <c r="Z20" s="2">
        <v>0</v>
      </c>
      <c r="AA20" s="2">
        <v>0</v>
      </c>
      <c r="AB20" s="2">
        <v>0</v>
      </c>
      <c r="AC20" s="2"/>
      <c r="AD20" s="2">
        <v>2.9577464788732395</v>
      </c>
      <c r="AE20" s="2">
        <v>1.143141153081511</v>
      </c>
      <c r="AF20" s="2">
        <v>3.8114343029087263</v>
      </c>
      <c r="AG20" s="2"/>
      <c r="AH20" s="2">
        <v>3.5211267605633805</v>
      </c>
      <c r="AI20" s="2">
        <v>1.4413518886679921</v>
      </c>
      <c r="AJ20" s="2">
        <v>1.4543630892678034</v>
      </c>
      <c r="AK20" s="2"/>
      <c r="AL20" s="2">
        <v>47.183098591549296</v>
      </c>
      <c r="AM20" s="2">
        <v>43.986083499005964</v>
      </c>
      <c r="AN20" s="2">
        <v>46.53961885656971</v>
      </c>
      <c r="AO20" s="2"/>
      <c r="AP20" s="2">
        <v>7.042253521126761</v>
      </c>
      <c r="AQ20" s="2">
        <v>7.5546719681908545</v>
      </c>
      <c r="AR20" s="2">
        <v>11.033099297893681</v>
      </c>
      <c r="AS20" s="2"/>
      <c r="AT20" s="2">
        <v>100</v>
      </c>
      <c r="AU20" s="2">
        <v>100</v>
      </c>
      <c r="AV20" s="2">
        <v>100</v>
      </c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</row>
    <row r="21" spans="1:71" s="86" customFormat="1" x14ac:dyDescent="0.25">
      <c r="A21" s="92" t="s">
        <v>33</v>
      </c>
      <c r="B21" s="2">
        <v>15.697036223929747</v>
      </c>
      <c r="C21" s="2">
        <v>10.027811175477588</v>
      </c>
      <c r="D21" s="2">
        <v>8.3269339921872394</v>
      </c>
      <c r="E21" s="2"/>
      <c r="F21" s="2">
        <v>1.7197219173069889</v>
      </c>
      <c r="G21" s="2">
        <v>0.23196220594843397</v>
      </c>
      <c r="H21" s="2">
        <v>18.653801208640779</v>
      </c>
      <c r="I21" s="2"/>
      <c r="J21" s="2">
        <v>1.5001829491401391</v>
      </c>
      <c r="K21" s="2">
        <v>0.56593920404172893</v>
      </c>
      <c r="L21" s="2">
        <v>1.4156455544055291</v>
      </c>
      <c r="M21" s="2"/>
      <c r="N21" s="2">
        <v>18.88035126234907</v>
      </c>
      <c r="O21" s="2">
        <v>2.2443254271869422</v>
      </c>
      <c r="P21" s="2">
        <v>9.7859837734967101</v>
      </c>
      <c r="Q21" s="2"/>
      <c r="R21" s="2">
        <v>1.1708744968898646</v>
      </c>
      <c r="S21" s="2">
        <v>0.14573541734980142</v>
      </c>
      <c r="T21" s="2">
        <v>0.914827551667724</v>
      </c>
      <c r="U21" s="2"/>
      <c r="V21" s="2">
        <v>4.7566776436150748</v>
      </c>
      <c r="W21" s="2">
        <v>0.68981430878906014</v>
      </c>
      <c r="X21" s="2">
        <v>4.3504390504490669</v>
      </c>
      <c r="Y21" s="2"/>
      <c r="Z21" s="2">
        <v>0.29271862422246614</v>
      </c>
      <c r="AA21" s="2">
        <v>0.33640592171579164</v>
      </c>
      <c r="AB21" s="2">
        <v>0.75456579079162633</v>
      </c>
      <c r="AC21" s="2"/>
      <c r="AD21" s="2">
        <v>1.2806439809732895</v>
      </c>
      <c r="AE21" s="2">
        <v>1.0019309942798849</v>
      </c>
      <c r="AF21" s="2">
        <v>1.8029448098560983</v>
      </c>
      <c r="AG21" s="2"/>
      <c r="AH21" s="2">
        <v>1.5367727771679474</v>
      </c>
      <c r="AI21" s="2">
        <v>0.63273460366038792</v>
      </c>
      <c r="AJ21" s="2">
        <v>1.6560381957196755</v>
      </c>
      <c r="AK21" s="2"/>
      <c r="AL21" s="2">
        <v>34.540797658251002</v>
      </c>
      <c r="AM21" s="2">
        <v>71.411568963213952</v>
      </c>
      <c r="AN21" s="2">
        <v>34.269306534005544</v>
      </c>
      <c r="AO21" s="2"/>
      <c r="AP21" s="2">
        <v>18.624222466154407</v>
      </c>
      <c r="AQ21" s="2">
        <v>12.711771778336431</v>
      </c>
      <c r="AR21" s="2">
        <v>18.069513538780008</v>
      </c>
      <c r="AS21" s="2"/>
      <c r="AT21" s="2">
        <v>100</v>
      </c>
      <c r="AU21" s="2">
        <v>100</v>
      </c>
      <c r="AV21" s="2">
        <v>100</v>
      </c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</row>
    <row r="22" spans="1:71" s="86" customFormat="1" x14ac:dyDescent="0.25">
      <c r="A22" s="92" t="s">
        <v>34</v>
      </c>
      <c r="B22" s="2">
        <v>19.035997559487491</v>
      </c>
      <c r="C22" s="2">
        <v>5.8035821038284041</v>
      </c>
      <c r="D22" s="2">
        <v>16.376692508306242</v>
      </c>
      <c r="E22" s="2"/>
      <c r="F22" s="2">
        <v>0.64063453325198294</v>
      </c>
      <c r="G22" s="2">
        <v>0.26064707429637246</v>
      </c>
      <c r="H22" s="2">
        <v>2.2935943696188059</v>
      </c>
      <c r="I22" s="2"/>
      <c r="J22" s="2">
        <v>2.5015253203172669</v>
      </c>
      <c r="K22" s="2">
        <v>2.2453908510485667</v>
      </c>
      <c r="L22" s="2">
        <v>2.4400700225072343</v>
      </c>
      <c r="M22" s="2"/>
      <c r="N22" s="2">
        <v>16.687004270896889</v>
      </c>
      <c r="O22" s="2">
        <v>4.6749085343982397</v>
      </c>
      <c r="P22" s="2">
        <v>13.35429245114501</v>
      </c>
      <c r="Q22" s="2"/>
      <c r="R22" s="2">
        <v>1.2202562538133008</v>
      </c>
      <c r="S22" s="2">
        <v>0.22956072598579591</v>
      </c>
      <c r="T22" s="2">
        <v>1.7934336036583187</v>
      </c>
      <c r="U22" s="2"/>
      <c r="V22" s="2">
        <v>3.8743136058572296</v>
      </c>
      <c r="W22" s="2">
        <v>1.9823525191898419</v>
      </c>
      <c r="X22" s="2">
        <v>5.2445428887856815</v>
      </c>
      <c r="Y22" s="2"/>
      <c r="Z22" s="2">
        <v>0.94569859670530809</v>
      </c>
      <c r="AA22" s="2">
        <v>0.67194337502092349</v>
      </c>
      <c r="AB22" s="2">
        <v>2.429352291808081</v>
      </c>
      <c r="AC22" s="2"/>
      <c r="AD22" s="2">
        <v>1.6778523489932886</v>
      </c>
      <c r="AE22" s="2">
        <v>2.0277864128745304</v>
      </c>
      <c r="AF22" s="2">
        <v>7.7453467185881166</v>
      </c>
      <c r="AG22" s="2"/>
      <c r="AH22" s="2">
        <v>1.8913971934106162</v>
      </c>
      <c r="AI22" s="2">
        <v>0.8943303283196633</v>
      </c>
      <c r="AJ22" s="2">
        <v>1.897038333750134</v>
      </c>
      <c r="AK22" s="2"/>
      <c r="AL22" s="2">
        <v>35.356924954240391</v>
      </c>
      <c r="AM22" s="2">
        <v>53.922858031038523</v>
      </c>
      <c r="AN22" s="2">
        <v>24.629345146654284</v>
      </c>
      <c r="AO22" s="2"/>
      <c r="AP22" s="2">
        <v>16.168395363026235</v>
      </c>
      <c r="AQ22" s="2">
        <v>27.286640043999139</v>
      </c>
      <c r="AR22" s="2">
        <v>21.796291665178096</v>
      </c>
      <c r="AS22" s="2"/>
      <c r="AT22" s="2">
        <v>100</v>
      </c>
      <c r="AU22" s="2">
        <v>100</v>
      </c>
      <c r="AV22" s="2">
        <v>100</v>
      </c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</row>
    <row r="23" spans="1:71" s="86" customFormat="1" x14ac:dyDescent="0.25">
      <c r="A23" s="92" t="s">
        <v>35</v>
      </c>
      <c r="B23" s="2">
        <v>19.004524886877828</v>
      </c>
      <c r="C23" s="2">
        <v>7.3978863181948018</v>
      </c>
      <c r="D23" s="2">
        <v>17.806345733041574</v>
      </c>
      <c r="E23" s="2"/>
      <c r="F23" s="2">
        <v>2.2624434389140271</v>
      </c>
      <c r="G23" s="2">
        <v>3.0562696372465012</v>
      </c>
      <c r="H23" s="2">
        <v>2.762582056892779</v>
      </c>
      <c r="I23" s="2"/>
      <c r="J23" s="2">
        <v>2.2624434389140271</v>
      </c>
      <c r="K23" s="2">
        <v>0.39988574692944878</v>
      </c>
      <c r="L23" s="2">
        <v>1.9146608315098468</v>
      </c>
      <c r="M23" s="2"/>
      <c r="N23" s="2">
        <v>21.945701357466064</v>
      </c>
      <c r="O23" s="2">
        <v>6.0839760068551847</v>
      </c>
      <c r="P23" s="2">
        <v>23.823851203501096</v>
      </c>
      <c r="Q23" s="2"/>
      <c r="R23" s="2">
        <v>0.67873303167420818</v>
      </c>
      <c r="S23" s="2">
        <v>0.17137960582690662</v>
      </c>
      <c r="T23" s="2">
        <v>1.3402625820568927</v>
      </c>
      <c r="U23" s="2"/>
      <c r="V23" s="2">
        <v>5.2036199095022626</v>
      </c>
      <c r="W23" s="2">
        <v>4.9414453013424735</v>
      </c>
      <c r="X23" s="2">
        <v>3.391684901531729</v>
      </c>
      <c r="Y23" s="2"/>
      <c r="Z23" s="2">
        <v>0</v>
      </c>
      <c r="AA23" s="2">
        <v>0</v>
      </c>
      <c r="AB23" s="2">
        <v>0</v>
      </c>
      <c r="AC23" s="2"/>
      <c r="AD23" s="2">
        <v>0.22624434389140274</v>
      </c>
      <c r="AE23" s="2">
        <v>0.14281633818908884</v>
      </c>
      <c r="AF23" s="2">
        <v>0.46498905908096283</v>
      </c>
      <c r="AG23" s="2"/>
      <c r="AH23" s="2">
        <v>1.1312217194570136</v>
      </c>
      <c r="AI23" s="2">
        <v>0.22850614110254214</v>
      </c>
      <c r="AJ23" s="2">
        <v>2.5164113785557989</v>
      </c>
      <c r="AK23" s="2"/>
      <c r="AL23" s="2">
        <v>33.031674208144793</v>
      </c>
      <c r="AM23" s="2">
        <v>56.755212796343898</v>
      </c>
      <c r="AN23" s="2">
        <v>30.743982494529543</v>
      </c>
      <c r="AO23" s="2"/>
      <c r="AP23" s="2">
        <v>14.25339366515837</v>
      </c>
      <c r="AQ23" s="2">
        <v>20.822622107969153</v>
      </c>
      <c r="AR23" s="2">
        <v>15.235229759299781</v>
      </c>
      <c r="AS23" s="2"/>
      <c r="AT23" s="2">
        <v>100</v>
      </c>
      <c r="AU23" s="2">
        <v>100</v>
      </c>
      <c r="AV23" s="2">
        <v>100</v>
      </c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</row>
    <row r="24" spans="1:71" s="86" customFormat="1" x14ac:dyDescent="0.25">
      <c r="A24" s="92" t="s">
        <v>36</v>
      </c>
      <c r="B24" s="2">
        <v>18.75</v>
      </c>
      <c r="C24" s="2">
        <v>8.6693017127799745</v>
      </c>
      <c r="D24" s="2">
        <v>20.519658640658335</v>
      </c>
      <c r="E24" s="2"/>
      <c r="F24" s="2">
        <v>1.3461538461538463</v>
      </c>
      <c r="G24" s="2">
        <v>7.233201581027668</v>
      </c>
      <c r="H24" s="2">
        <v>5.4708930204206041</v>
      </c>
      <c r="I24" s="2"/>
      <c r="J24" s="2">
        <v>0.86538461538461542</v>
      </c>
      <c r="K24" s="2">
        <v>1.1067193675889329</v>
      </c>
      <c r="L24" s="2">
        <v>2.5220969216702227</v>
      </c>
      <c r="M24" s="2"/>
      <c r="N24" s="2">
        <v>22.01923076923077</v>
      </c>
      <c r="O24" s="2">
        <v>10.052700922266139</v>
      </c>
      <c r="P24" s="2">
        <v>14.347759829320328</v>
      </c>
      <c r="Q24" s="2"/>
      <c r="R24" s="2">
        <v>0.76923076923076927</v>
      </c>
      <c r="S24" s="2">
        <v>0.15810276679841898</v>
      </c>
      <c r="T24" s="2">
        <v>0.26668698567509908</v>
      </c>
      <c r="U24" s="2"/>
      <c r="V24" s="2">
        <v>4.8076923076923084</v>
      </c>
      <c r="W24" s="2">
        <v>7.4308300395256914</v>
      </c>
      <c r="X24" s="2">
        <v>2.7964035355074675</v>
      </c>
      <c r="Y24" s="2"/>
      <c r="Z24" s="2">
        <v>0.48076923076923078</v>
      </c>
      <c r="AA24" s="2">
        <v>0.15810276679841898</v>
      </c>
      <c r="AB24" s="2">
        <v>1.3105760438890584</v>
      </c>
      <c r="AC24" s="2"/>
      <c r="AD24" s="2">
        <v>2.5</v>
      </c>
      <c r="AE24" s="2">
        <v>1.6996047430830039</v>
      </c>
      <c r="AF24" s="2">
        <v>1.0286498018896677</v>
      </c>
      <c r="AG24" s="2"/>
      <c r="AH24" s="2">
        <v>1.25</v>
      </c>
      <c r="AI24" s="2">
        <v>2.3715415019762842</v>
      </c>
      <c r="AJ24" s="2">
        <v>1.0896068271868333</v>
      </c>
      <c r="AK24" s="2"/>
      <c r="AL24" s="2">
        <v>25.288461538461537</v>
      </c>
      <c r="AM24" s="2">
        <v>44.505928853754938</v>
      </c>
      <c r="AN24" s="2">
        <v>32.711063700091437</v>
      </c>
      <c r="AO24" s="2"/>
      <c r="AP24" s="2">
        <v>21.923076923076923</v>
      </c>
      <c r="AQ24" s="2">
        <v>16.613965744400527</v>
      </c>
      <c r="AR24" s="2">
        <v>17.936604693690946</v>
      </c>
      <c r="AS24" s="2"/>
      <c r="AT24" s="2">
        <v>100</v>
      </c>
      <c r="AU24" s="2">
        <v>100</v>
      </c>
      <c r="AV24" s="2">
        <v>100</v>
      </c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</row>
    <row r="25" spans="1:71" s="86" customFormat="1" x14ac:dyDescent="0.25">
      <c r="A25" s="92" t="s">
        <v>37</v>
      </c>
      <c r="B25" s="2">
        <v>10.589131538852209</v>
      </c>
      <c r="C25" s="2">
        <v>8.7010565568676199</v>
      </c>
      <c r="D25" s="2">
        <v>8.8767005760509861</v>
      </c>
      <c r="E25" s="2"/>
      <c r="F25" s="2">
        <v>3.9106145251396649</v>
      </c>
      <c r="G25" s="2">
        <v>1.7241724974438142</v>
      </c>
      <c r="H25" s="2">
        <v>7.9053805613433017</v>
      </c>
      <c r="I25" s="2"/>
      <c r="J25" s="2">
        <v>2.7171152869476889</v>
      </c>
      <c r="K25" s="2">
        <v>5.252711561979992</v>
      </c>
      <c r="L25" s="2">
        <v>1.7894349797769333</v>
      </c>
      <c r="M25" s="2"/>
      <c r="N25" s="2">
        <v>13.484002031488066</v>
      </c>
      <c r="O25" s="2">
        <v>6.4596323101906616</v>
      </c>
      <c r="P25" s="2">
        <v>7.3998038975364624</v>
      </c>
      <c r="Q25" s="2"/>
      <c r="R25" s="2">
        <v>1.8029456576942611</v>
      </c>
      <c r="S25" s="2">
        <v>0.46111590047915962</v>
      </c>
      <c r="T25" s="2">
        <v>0.78440985414879283</v>
      </c>
      <c r="U25" s="2"/>
      <c r="V25" s="2">
        <v>5.3580497714575923</v>
      </c>
      <c r="W25" s="2">
        <v>2.9972533531145373</v>
      </c>
      <c r="X25" s="2">
        <v>3.6646647873513913</v>
      </c>
      <c r="Y25" s="2"/>
      <c r="Z25" s="2">
        <v>2.7425088877602843</v>
      </c>
      <c r="AA25" s="2">
        <v>1.1728382686100363</v>
      </c>
      <c r="AB25" s="2">
        <v>1.1490378722882706</v>
      </c>
      <c r="AC25" s="2"/>
      <c r="AD25" s="2">
        <v>4.3423057389537831</v>
      </c>
      <c r="AE25" s="2">
        <v>4.1941498426191384</v>
      </c>
      <c r="AF25" s="2">
        <v>9.9031744086285087</v>
      </c>
      <c r="AG25" s="2"/>
      <c r="AH25" s="2">
        <v>1.5236160487557135</v>
      </c>
      <c r="AI25" s="2">
        <v>1.9226528198239741</v>
      </c>
      <c r="AJ25" s="2">
        <v>0.87020468194631695</v>
      </c>
      <c r="AK25" s="2"/>
      <c r="AL25" s="2">
        <v>32.300660233621123</v>
      </c>
      <c r="AM25" s="2">
        <v>41.155596543635596</v>
      </c>
      <c r="AN25" s="2">
        <v>27.748498590513542</v>
      </c>
      <c r="AO25" s="2"/>
      <c r="AP25" s="2">
        <v>21.229050279329609</v>
      </c>
      <c r="AQ25" s="2">
        <v>25.958820345235466</v>
      </c>
      <c r="AR25" s="2">
        <v>29.908689790415494</v>
      </c>
      <c r="AS25" s="2"/>
      <c r="AT25" s="2">
        <v>100</v>
      </c>
      <c r="AU25" s="2">
        <v>100</v>
      </c>
      <c r="AV25" s="2">
        <v>100</v>
      </c>
      <c r="AW25" s="2"/>
      <c r="AX25" s="2"/>
      <c r="AY25" s="2"/>
      <c r="AZ25" s="2"/>
      <c r="BA25" s="2"/>
      <c r="BB25" s="2"/>
    </row>
    <row r="26" spans="1:71" s="86" customFormat="1" x14ac:dyDescent="0.25">
      <c r="A26" s="92" t="s">
        <v>38</v>
      </c>
      <c r="B26" s="2">
        <v>16.605101143359718</v>
      </c>
      <c r="C26" s="2">
        <v>8.0005097489486428</v>
      </c>
      <c r="D26" s="2">
        <v>10.539651493598862</v>
      </c>
      <c r="E26" s="2"/>
      <c r="F26" s="2">
        <v>0.80914687774846095</v>
      </c>
      <c r="G26" s="2">
        <v>0.69070982541098502</v>
      </c>
      <c r="H26" s="2">
        <v>3.6517603129445235</v>
      </c>
      <c r="I26" s="2"/>
      <c r="J26" s="2">
        <v>1.2137203166226913</v>
      </c>
      <c r="K26" s="2">
        <v>1.8121575124251303</v>
      </c>
      <c r="L26" s="2">
        <v>1.7203058321479374</v>
      </c>
      <c r="M26" s="2"/>
      <c r="N26" s="2">
        <v>22.656112576956904</v>
      </c>
      <c r="O26" s="2">
        <v>7.806805148464381</v>
      </c>
      <c r="P26" s="2">
        <v>14.887091038406828</v>
      </c>
      <c r="Q26" s="2"/>
      <c r="R26" s="2">
        <v>0.49252418645558493</v>
      </c>
      <c r="S26" s="2">
        <v>0.22174079265961516</v>
      </c>
      <c r="T26" s="2">
        <v>0.71790540540540548</v>
      </c>
      <c r="U26" s="2"/>
      <c r="V26" s="2">
        <v>3.7115215479331574</v>
      </c>
      <c r="W26" s="2">
        <v>3.8333120937938068</v>
      </c>
      <c r="X26" s="2">
        <v>3.9473684210526314</v>
      </c>
      <c r="Y26" s="2"/>
      <c r="Z26" s="2">
        <v>0.21108179419525064</v>
      </c>
      <c r="AA26" s="2">
        <v>0.56582133299350068</v>
      </c>
      <c r="AB26" s="2">
        <v>0.57343527738264577</v>
      </c>
      <c r="AC26" s="2"/>
      <c r="AD26" s="2">
        <v>1.125769569041337</v>
      </c>
      <c r="AE26" s="2">
        <v>0.2880081559831783</v>
      </c>
      <c r="AF26" s="2">
        <v>1.4758179231863444</v>
      </c>
      <c r="AG26" s="2"/>
      <c r="AH26" s="2">
        <v>0.42216358839050128</v>
      </c>
      <c r="AI26" s="2">
        <v>0.70090480438384095</v>
      </c>
      <c r="AJ26" s="2">
        <v>1.2491109530583215</v>
      </c>
      <c r="AK26" s="2"/>
      <c r="AL26" s="2">
        <v>32.154793315743184</v>
      </c>
      <c r="AM26" s="2">
        <v>50.878042564037209</v>
      </c>
      <c r="AN26" s="2">
        <v>38.858019203413939</v>
      </c>
      <c r="AO26" s="2"/>
      <c r="AP26" s="2">
        <v>20.598065083553209</v>
      </c>
      <c r="AQ26" s="2">
        <v>25.201988020899709</v>
      </c>
      <c r="AR26" s="2">
        <v>22.379534139402558</v>
      </c>
      <c r="AS26" s="2"/>
      <c r="AT26" s="2">
        <v>100</v>
      </c>
      <c r="AU26" s="2">
        <v>100</v>
      </c>
      <c r="AV26" s="2">
        <v>100</v>
      </c>
      <c r="AW26" s="2"/>
      <c r="AX26" s="2"/>
      <c r="AY26" s="2"/>
      <c r="AZ26" s="2"/>
      <c r="BA26" s="2"/>
      <c r="BB26" s="2"/>
    </row>
    <row r="27" spans="1:71" s="86" customFormat="1" ht="7.5" customHeight="1" x14ac:dyDescent="0.25">
      <c r="A27" s="9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</row>
    <row r="28" spans="1:71" s="86" customFormat="1" x14ac:dyDescent="0.25">
      <c r="A28" s="92" t="s">
        <v>39</v>
      </c>
      <c r="B28" s="2">
        <v>10.071511325955814</v>
      </c>
      <c r="C28" s="2">
        <v>6.5874455705677502</v>
      </c>
      <c r="D28" s="2">
        <v>5.5269729906869447</v>
      </c>
      <c r="E28" s="2"/>
      <c r="F28" s="2">
        <v>1.2504494426910631</v>
      </c>
      <c r="G28" s="2">
        <v>1.3040517893135692</v>
      </c>
      <c r="H28" s="2">
        <v>2.4857414525395796</v>
      </c>
      <c r="I28" s="2"/>
      <c r="J28" s="2">
        <v>1.97754784067756</v>
      </c>
      <c r="K28" s="2">
        <v>1.7429442771876611</v>
      </c>
      <c r="L28" s="2">
        <v>1.788674847002113</v>
      </c>
      <c r="M28" s="2"/>
      <c r="N28" s="2">
        <v>17.632136151172546</v>
      </c>
      <c r="O28" s="2">
        <v>2.6507903822422896</v>
      </c>
      <c r="P28" s="2">
        <v>7.6846830994441868</v>
      </c>
      <c r="Q28" s="2"/>
      <c r="R28" s="2">
        <v>0.54132875234708966</v>
      </c>
      <c r="S28" s="2">
        <v>0.23613017070212278</v>
      </c>
      <c r="T28" s="2">
        <v>0.31931397539442052</v>
      </c>
      <c r="U28" s="2"/>
      <c r="V28" s="2">
        <v>4.7680875714114501</v>
      </c>
      <c r="W28" s="2">
        <v>3.6982704329253537</v>
      </c>
      <c r="X28" s="2">
        <v>2.7521054866148038</v>
      </c>
      <c r="Y28" s="2"/>
      <c r="Z28" s="2">
        <v>0.75306619791458596</v>
      </c>
      <c r="AA28" s="2">
        <v>0.32045163840669999</v>
      </c>
      <c r="AB28" s="2">
        <v>1.2877490301927668</v>
      </c>
      <c r="AC28" s="2"/>
      <c r="AD28" s="2">
        <v>2.8464703767328512</v>
      </c>
      <c r="AE28" s="2">
        <v>2.3094462589676108</v>
      </c>
      <c r="AF28" s="2">
        <v>3.933954634169178</v>
      </c>
      <c r="AG28" s="2"/>
      <c r="AH28" s="2">
        <v>0.49738324477647716</v>
      </c>
      <c r="AI28" s="2">
        <v>0.26559007742243851</v>
      </c>
      <c r="AJ28" s="2">
        <v>0.37403967694078488</v>
      </c>
      <c r="AK28" s="2"/>
      <c r="AL28" s="2">
        <v>29.96084854780073</v>
      </c>
      <c r="AM28" s="2">
        <v>44.588470655077103</v>
      </c>
      <c r="AN28" s="2">
        <v>24.527930286882135</v>
      </c>
      <c r="AO28" s="2"/>
      <c r="AP28" s="2">
        <v>29.701170548519833</v>
      </c>
      <c r="AQ28" s="2">
        <v>36.2964087471874</v>
      </c>
      <c r="AR28" s="2">
        <v>49.318834520133088</v>
      </c>
      <c r="AS28" s="2"/>
      <c r="AT28" s="2">
        <v>100</v>
      </c>
      <c r="AU28" s="2">
        <v>100</v>
      </c>
      <c r="AV28" s="2">
        <v>100</v>
      </c>
      <c r="AW28" s="2"/>
      <c r="AX28" s="2"/>
      <c r="AY28" s="2"/>
      <c r="AZ28" s="2"/>
      <c r="BA28" s="2"/>
      <c r="BB28" s="2"/>
    </row>
    <row r="29" spans="1:71" s="86" customFormat="1" x14ac:dyDescent="0.25">
      <c r="A29" s="92" t="s">
        <v>40</v>
      </c>
      <c r="B29" s="2">
        <v>8.4012077472567928</v>
      </c>
      <c r="C29" s="2">
        <v>5.9160400311490866</v>
      </c>
      <c r="D29" s="2">
        <v>6.1607717219349372</v>
      </c>
      <c r="E29" s="2"/>
      <c r="F29" s="2">
        <v>1.7320863097429855</v>
      </c>
      <c r="G29" s="2">
        <v>1.7150826943690898</v>
      </c>
      <c r="H29" s="2">
        <v>3.2594981267410819</v>
      </c>
      <c r="I29" s="2"/>
      <c r="J29" s="2">
        <v>2.7321599528684</v>
      </c>
      <c r="K29" s="2">
        <v>2.2158082959324621</v>
      </c>
      <c r="L29" s="2">
        <v>3.1757053365101893</v>
      </c>
      <c r="M29" s="2"/>
      <c r="N29" s="2">
        <v>16.469548567641208</v>
      </c>
      <c r="O29" s="2">
        <v>5.3476633477736337</v>
      </c>
      <c r="P29" s="2">
        <v>8.0138761964975433</v>
      </c>
      <c r="Q29" s="2"/>
      <c r="R29" s="2">
        <v>0.46247882760144338</v>
      </c>
      <c r="S29" s="2">
        <v>0.17713016848212762</v>
      </c>
      <c r="T29" s="2">
        <v>0.29582858231433751</v>
      </c>
      <c r="U29" s="2"/>
      <c r="V29" s="2">
        <v>5.8163340452168786</v>
      </c>
      <c r="W29" s="2">
        <v>7.1605240470679368</v>
      </c>
      <c r="X29" s="2">
        <v>3.9143795054154715</v>
      </c>
      <c r="Y29" s="2"/>
      <c r="Z29" s="2">
        <v>0.66867957876132256</v>
      </c>
      <c r="AA29" s="2">
        <v>0.71605240470679377</v>
      </c>
      <c r="AB29" s="2">
        <v>1.6459002272206469</v>
      </c>
      <c r="AC29" s="2"/>
      <c r="AD29" s="2">
        <v>3.006112379409382</v>
      </c>
      <c r="AE29" s="2">
        <v>2.1773426708862291</v>
      </c>
      <c r="AF29" s="2">
        <v>8.2127977957112446</v>
      </c>
      <c r="AG29" s="2"/>
      <c r="AH29" s="2">
        <v>0.41092863981147359</v>
      </c>
      <c r="AI29" s="2">
        <v>0.35520180331154061</v>
      </c>
      <c r="AJ29" s="2">
        <v>0.42848899650196165</v>
      </c>
      <c r="AK29" s="2"/>
      <c r="AL29" s="2">
        <v>29.125856101332943</v>
      </c>
      <c r="AM29" s="2">
        <v>39.909834422968551</v>
      </c>
      <c r="AN29" s="2">
        <v>21.981319867588063</v>
      </c>
      <c r="AO29" s="2"/>
      <c r="AP29" s="2">
        <v>31.174607850357166</v>
      </c>
      <c r="AQ29" s="2">
        <v>34.309320113352548</v>
      </c>
      <c r="AR29" s="2">
        <v>42.911433643564521</v>
      </c>
      <c r="AS29" s="2"/>
      <c r="AT29" s="2">
        <v>100</v>
      </c>
      <c r="AU29" s="2">
        <v>100</v>
      </c>
      <c r="AV29" s="2">
        <v>100</v>
      </c>
      <c r="AW29" s="2"/>
      <c r="AX29" s="2"/>
      <c r="AY29" s="2"/>
      <c r="AZ29" s="2"/>
      <c r="BA29" s="2"/>
      <c r="BB29" s="2"/>
    </row>
    <row r="30" spans="1:71" s="86" customFormat="1" x14ac:dyDescent="0.25">
      <c r="A30" s="92" t="s">
        <v>41</v>
      </c>
      <c r="B30" s="2">
        <v>9.5653769529202055</v>
      </c>
      <c r="C30" s="2">
        <v>6.2164715336641834</v>
      </c>
      <c r="D30" s="2">
        <v>7.5560094466075185</v>
      </c>
      <c r="E30" s="2"/>
      <c r="F30" s="2">
        <v>2.4667086085771208</v>
      </c>
      <c r="G30" s="2">
        <v>3.0836571301556361</v>
      </c>
      <c r="H30" s="2">
        <v>5.2313780557860472</v>
      </c>
      <c r="I30" s="2"/>
      <c r="J30" s="2">
        <v>3.0670022019502987</v>
      </c>
      <c r="K30" s="2">
        <v>2.1654847548334426</v>
      </c>
      <c r="L30" s="2">
        <v>3.3656730707857281</v>
      </c>
      <c r="M30" s="2"/>
      <c r="N30" s="2">
        <v>12.396455908566635</v>
      </c>
      <c r="O30" s="2">
        <v>5.8910361355828842</v>
      </c>
      <c r="P30" s="2">
        <v>7.6098380885513075</v>
      </c>
      <c r="Q30" s="2"/>
      <c r="R30" s="2">
        <v>0.66320645905420994</v>
      </c>
      <c r="S30" s="2">
        <v>0.37915218664375511</v>
      </c>
      <c r="T30" s="2">
        <v>0.44509691283164188</v>
      </c>
      <c r="U30" s="2"/>
      <c r="V30" s="2">
        <v>5.5651672433679353</v>
      </c>
      <c r="W30" s="2">
        <v>9.5520418791472004</v>
      </c>
      <c r="X30" s="2">
        <v>5.0986149230867435</v>
      </c>
      <c r="Y30" s="2"/>
      <c r="Z30" s="2">
        <v>1.8742791234140714</v>
      </c>
      <c r="AA30" s="2">
        <v>1.6190553539394925</v>
      </c>
      <c r="AB30" s="2">
        <v>4.6894746920278294</v>
      </c>
      <c r="AC30" s="2"/>
      <c r="AD30" s="2">
        <v>2.8808849743105802</v>
      </c>
      <c r="AE30" s="2">
        <v>2.3360391206404976</v>
      </c>
      <c r="AF30" s="2">
        <v>9.099168102806324</v>
      </c>
      <c r="AG30" s="2"/>
      <c r="AH30" s="2">
        <v>1.2477718360071302</v>
      </c>
      <c r="AI30" s="2">
        <v>0.89922189023252108</v>
      </c>
      <c r="AJ30" s="2">
        <v>1.8842152294632029</v>
      </c>
      <c r="AK30" s="2"/>
      <c r="AL30" s="2">
        <v>31.548180769634055</v>
      </c>
      <c r="AM30" s="2">
        <v>45.038321300487723</v>
      </c>
      <c r="AN30" s="2">
        <v>22.694623518648541</v>
      </c>
      <c r="AO30" s="2"/>
      <c r="AP30" s="2">
        <v>28.724965922197754</v>
      </c>
      <c r="AQ30" s="2">
        <v>22.819518714672661</v>
      </c>
      <c r="AR30" s="2">
        <v>32.325907959405122</v>
      </c>
      <c r="AS30" s="2"/>
      <c r="AT30" s="2">
        <v>100</v>
      </c>
      <c r="AU30" s="2">
        <v>100</v>
      </c>
      <c r="AV30" s="2">
        <v>100</v>
      </c>
      <c r="AW30" s="2"/>
      <c r="AX30" s="2"/>
      <c r="AY30" s="2"/>
      <c r="AZ30" s="2"/>
      <c r="BA30" s="2"/>
      <c r="BB30" s="2"/>
    </row>
    <row r="31" spans="1:71" s="86" customFormat="1" x14ac:dyDescent="0.25">
      <c r="A31" s="92" t="s">
        <v>42</v>
      </c>
      <c r="B31" s="2">
        <v>16.022845275181723</v>
      </c>
      <c r="C31" s="2">
        <v>8.1143715327002379</v>
      </c>
      <c r="D31" s="2">
        <v>13.353913120724883</v>
      </c>
      <c r="E31" s="2"/>
      <c r="F31" s="2">
        <v>1.4018691588785046</v>
      </c>
      <c r="G31" s="2">
        <v>0.90368270120857841</v>
      </c>
      <c r="H31" s="2">
        <v>9.5129697077374082</v>
      </c>
      <c r="I31" s="2"/>
      <c r="J31" s="2">
        <v>1.8691588785046727</v>
      </c>
      <c r="K31" s="2">
        <v>1.1878637225771786</v>
      </c>
      <c r="L31" s="2">
        <v>1.9776583459180954</v>
      </c>
      <c r="M31" s="2"/>
      <c r="N31" s="2">
        <v>17.518172377985461</v>
      </c>
      <c r="O31" s="2">
        <v>3.6749331624363184</v>
      </c>
      <c r="P31" s="2">
        <v>12.224615794616684</v>
      </c>
      <c r="Q31" s="2"/>
      <c r="R31" s="2">
        <v>1.1838006230529596</v>
      </c>
      <c r="S31" s="2">
        <v>0.19614316509040064</v>
      </c>
      <c r="T31" s="2">
        <v>1.2425601847739185</v>
      </c>
      <c r="U31" s="2"/>
      <c r="V31" s="2">
        <v>4.361370716510903</v>
      </c>
      <c r="W31" s="2">
        <v>1.7050861282116014</v>
      </c>
      <c r="X31" s="2">
        <v>4.4283556897930172</v>
      </c>
      <c r="Y31" s="2"/>
      <c r="Z31" s="2">
        <v>0.89304257528556585</v>
      </c>
      <c r="AA31" s="2">
        <v>0.41559046860738352</v>
      </c>
      <c r="AB31" s="2">
        <v>1.2903082526428</v>
      </c>
      <c r="AC31" s="2"/>
      <c r="AD31" s="2">
        <v>1.6303219106957427</v>
      </c>
      <c r="AE31" s="2">
        <v>1.2493607545362153</v>
      </c>
      <c r="AF31" s="2">
        <v>3.6010926534600696</v>
      </c>
      <c r="AG31" s="2"/>
      <c r="AH31" s="2">
        <v>1.8068535825545171</v>
      </c>
      <c r="AI31" s="2">
        <v>0.79234070650379662</v>
      </c>
      <c r="AJ31" s="2">
        <v>1.6312072488229548</v>
      </c>
      <c r="AK31" s="2"/>
      <c r="AL31" s="2">
        <v>34.839044652128763</v>
      </c>
      <c r="AM31" s="2">
        <v>63.420270716408055</v>
      </c>
      <c r="AN31" s="2">
        <v>31.057342098249979</v>
      </c>
      <c r="AO31" s="2"/>
      <c r="AP31" s="2">
        <v>18.473520249221185</v>
      </c>
      <c r="AQ31" s="2">
        <v>18.340356941720234</v>
      </c>
      <c r="AR31" s="2">
        <v>19.679976903260194</v>
      </c>
      <c r="AS31" s="2"/>
      <c r="AT31" s="2">
        <v>100</v>
      </c>
      <c r="AU31" s="2">
        <v>100</v>
      </c>
      <c r="AV31" s="2">
        <v>100</v>
      </c>
      <c r="AW31" s="2"/>
      <c r="AX31" s="2"/>
      <c r="AY31" s="2"/>
      <c r="AZ31" s="2"/>
      <c r="BA31" s="2"/>
      <c r="BB31" s="2"/>
    </row>
    <row r="32" spans="1:71" s="86" customFormat="1" x14ac:dyDescent="0.25">
      <c r="A32" s="92" t="s">
        <v>43</v>
      </c>
      <c r="B32" s="2">
        <v>14.143198586719318</v>
      </c>
      <c r="C32" s="2">
        <v>8.3926206881073675</v>
      </c>
      <c r="D32" s="2">
        <v>9.8405214613283878</v>
      </c>
      <c r="E32" s="2"/>
      <c r="F32" s="2">
        <v>2.0783539436766083</v>
      </c>
      <c r="G32" s="2">
        <v>1.2691608501470026</v>
      </c>
      <c r="H32" s="2">
        <v>5.4400474055753083</v>
      </c>
      <c r="I32" s="2"/>
      <c r="J32" s="2">
        <v>1.8289514704354151</v>
      </c>
      <c r="K32" s="2">
        <v>3.7379087461005005</v>
      </c>
      <c r="L32" s="2">
        <v>1.7493687844592158</v>
      </c>
      <c r="M32" s="2"/>
      <c r="N32" s="2">
        <v>18.902629117738751</v>
      </c>
      <c r="O32" s="2">
        <v>7.0527638754853337</v>
      </c>
      <c r="P32" s="2">
        <v>11.739320863605915</v>
      </c>
      <c r="Q32" s="2"/>
      <c r="R32" s="2">
        <v>1.0287852021199211</v>
      </c>
      <c r="S32" s="2">
        <v>0.35572412864420855</v>
      </c>
      <c r="T32" s="2">
        <v>0.74586489411037249</v>
      </c>
      <c r="U32" s="2"/>
      <c r="V32" s="2">
        <v>4.3853268211576433</v>
      </c>
      <c r="W32" s="2">
        <v>3.365352245438427</v>
      </c>
      <c r="X32" s="2">
        <v>3.8285154841036744</v>
      </c>
      <c r="Y32" s="2"/>
      <c r="Z32" s="2">
        <v>1.2470123662059649</v>
      </c>
      <c r="AA32" s="2">
        <v>0.90558161456112396</v>
      </c>
      <c r="AB32" s="2">
        <v>0.81542742309475957</v>
      </c>
      <c r="AC32" s="2"/>
      <c r="AD32" s="2">
        <v>2.4420658838200144</v>
      </c>
      <c r="AE32" s="2">
        <v>2.4743586866261191</v>
      </c>
      <c r="AF32" s="2">
        <v>5.0188076467254081</v>
      </c>
      <c r="AG32" s="2"/>
      <c r="AH32" s="2">
        <v>0.87290865634417536</v>
      </c>
      <c r="AI32" s="2">
        <v>1.3847431380030073</v>
      </c>
      <c r="AJ32" s="2">
        <v>1.0898129540887309</v>
      </c>
      <c r="AK32" s="2"/>
      <c r="AL32" s="2">
        <v>32.214486126987424</v>
      </c>
      <c r="AM32" s="2">
        <v>45.436182866889602</v>
      </c>
      <c r="AN32" s="2">
        <v>34.187406605863863</v>
      </c>
      <c r="AO32" s="2"/>
      <c r="AP32" s="2">
        <v>20.856281824794763</v>
      </c>
      <c r="AQ32" s="2">
        <v>25.625603159997308</v>
      </c>
      <c r="AR32" s="2">
        <v>25.544906477044364</v>
      </c>
      <c r="AS32" s="2"/>
      <c r="AT32" s="2">
        <v>100</v>
      </c>
      <c r="AU32" s="2">
        <v>100</v>
      </c>
      <c r="AV32" s="2">
        <v>100</v>
      </c>
      <c r="AW32" s="2"/>
      <c r="AX32" s="2"/>
      <c r="AY32" s="2"/>
      <c r="AZ32" s="2"/>
      <c r="BA32" s="2"/>
      <c r="BB32" s="2"/>
    </row>
    <row r="33" spans="1:54" s="96" customFormat="1" x14ac:dyDescent="0.25">
      <c r="A33" s="94" t="s">
        <v>44</v>
      </c>
      <c r="B33" s="52">
        <v>9.8649619635260439</v>
      </c>
      <c r="C33" s="52">
        <v>6.4333330218404639</v>
      </c>
      <c r="D33" s="52">
        <v>6.7646436910847196</v>
      </c>
      <c r="E33" s="52"/>
      <c r="F33" s="52">
        <v>1.7552663693700885</v>
      </c>
      <c r="G33" s="52">
        <v>1.9367918669778197</v>
      </c>
      <c r="H33" s="52">
        <v>3.8549561884037415</v>
      </c>
      <c r="I33" s="52"/>
      <c r="J33" s="52">
        <v>2.4926151073803302</v>
      </c>
      <c r="K33" s="52">
        <v>2.0573396073660701</v>
      </c>
      <c r="L33" s="52">
        <v>2.6768398321922251</v>
      </c>
      <c r="M33" s="52"/>
      <c r="N33" s="52">
        <v>16.106479316598048</v>
      </c>
      <c r="O33" s="52">
        <v>4.7022963537494258</v>
      </c>
      <c r="P33" s="52">
        <v>8.1524440678599053</v>
      </c>
      <c r="Q33" s="52"/>
      <c r="R33" s="52">
        <v>0.59934533924885092</v>
      </c>
      <c r="S33" s="52">
        <v>0.26203629684817353</v>
      </c>
      <c r="T33" s="52">
        <v>0.39923231929703618</v>
      </c>
      <c r="U33" s="52"/>
      <c r="V33" s="52">
        <v>5.3040066606599074</v>
      </c>
      <c r="W33" s="52">
        <v>6.3934052995131374</v>
      </c>
      <c r="X33" s="52">
        <v>3.8519282603089593</v>
      </c>
      <c r="Y33" s="52"/>
      <c r="Z33" s="52">
        <v>0.99909898607420256</v>
      </c>
      <c r="AA33" s="52">
        <v>0.86090965545773734</v>
      </c>
      <c r="AB33" s="52">
        <v>2.2071577192232557</v>
      </c>
      <c r="AC33" s="52"/>
      <c r="AD33" s="52">
        <v>2.8267886266951034</v>
      </c>
      <c r="AE33" s="52">
        <v>2.2123356273367274</v>
      </c>
      <c r="AF33" s="52">
        <v>6.7507152218487212</v>
      </c>
      <c r="AG33" s="52"/>
      <c r="AH33" s="52">
        <v>0.71967061668130339</v>
      </c>
      <c r="AI33" s="52">
        <v>0.55971020968850427</v>
      </c>
      <c r="AJ33" s="52">
        <v>0.83732304914377764</v>
      </c>
      <c r="AK33" s="52"/>
      <c r="AL33" s="52">
        <v>30.374434014986484</v>
      </c>
      <c r="AM33" s="52">
        <v>44.512741615815457</v>
      </c>
      <c r="AN33" s="52">
        <v>23.837262995236564</v>
      </c>
      <c r="AO33" s="52"/>
      <c r="AP33" s="52">
        <v>28.957332998779638</v>
      </c>
      <c r="AQ33" s="52">
        <v>30.069100445406487</v>
      </c>
      <c r="AR33" s="52">
        <v>40.667496655401095</v>
      </c>
      <c r="AS33" s="52"/>
      <c r="AT33" s="52">
        <v>100</v>
      </c>
      <c r="AU33" s="52">
        <v>100</v>
      </c>
      <c r="AV33" s="52">
        <v>100</v>
      </c>
      <c r="AW33" s="95"/>
      <c r="AX33" s="95"/>
      <c r="AY33" s="95"/>
      <c r="AZ33" s="95"/>
      <c r="BA33" s="95"/>
      <c r="BB33" s="95"/>
    </row>
    <row r="34" spans="1:54" x14ac:dyDescent="0.25">
      <c r="A34" s="33" t="s">
        <v>72</v>
      </c>
    </row>
  </sheetData>
  <mergeCells count="14">
    <mergeCell ref="A2:A4"/>
    <mergeCell ref="B2:AR2"/>
    <mergeCell ref="AL3:AN3"/>
    <mergeCell ref="AP3:AR3"/>
    <mergeCell ref="AT2:AV3"/>
    <mergeCell ref="B3:D3"/>
    <mergeCell ref="F3:H3"/>
    <mergeCell ref="J3:L3"/>
    <mergeCell ref="N3:P3"/>
    <mergeCell ref="R3:T3"/>
    <mergeCell ref="V3:X3"/>
    <mergeCell ref="Z3:AB3"/>
    <mergeCell ref="AD3:AF3"/>
    <mergeCell ref="AH3:AJ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workbookViewId="0">
      <selection sqref="A1:AJ1"/>
    </sheetView>
  </sheetViews>
  <sheetFormatPr defaultRowHeight="15" x14ac:dyDescent="0.25"/>
  <cols>
    <col min="1" max="1" width="30.5703125" customWidth="1"/>
    <col min="2" max="2" width="11.5703125" bestFit="1" customWidth="1"/>
    <col min="3" max="3" width="10.7109375" style="1" customWidth="1"/>
    <col min="4" max="4" width="1.5703125" customWidth="1"/>
    <col min="5" max="5" width="13" customWidth="1"/>
    <col min="6" max="6" width="10.7109375" customWidth="1"/>
    <col min="7" max="7" width="1" style="1" customWidth="1"/>
    <col min="8" max="8" width="10.7109375" customWidth="1"/>
    <col min="9" max="9" width="9.5703125" customWidth="1"/>
    <col min="10" max="10" width="1.42578125" customWidth="1"/>
    <col min="11" max="11" width="14.85546875" style="1" customWidth="1"/>
    <col min="12" max="12" width="11.7109375" customWidth="1"/>
    <col min="13" max="13" width="0.85546875" customWidth="1"/>
    <col min="14" max="14" width="11.7109375" customWidth="1"/>
    <col min="15" max="15" width="11.7109375" style="1" customWidth="1"/>
    <col min="16" max="16" width="1.42578125" customWidth="1"/>
    <col min="17" max="17" width="13.28515625" customWidth="1"/>
    <col min="18" max="18" width="10.7109375" customWidth="1"/>
    <col min="19" max="19" width="1.140625" style="1" customWidth="1"/>
    <col min="20" max="20" width="11.5703125" bestFit="1" customWidth="1"/>
    <col min="21" max="21" width="9.85546875" customWidth="1"/>
    <col min="22" max="22" width="1.5703125" customWidth="1"/>
    <col min="23" max="23" width="11.5703125" style="1" bestFit="1" customWidth="1"/>
    <col min="24" max="24" width="10.7109375" customWidth="1"/>
    <col min="25" max="25" width="0.85546875" customWidth="1"/>
    <col min="26" max="26" width="11.5703125" bestFit="1" customWidth="1"/>
    <col min="27" max="27" width="10.7109375" style="1" customWidth="1"/>
    <col min="28" max="28" width="10.7109375" customWidth="1"/>
    <col min="29" max="29" width="0.85546875" customWidth="1"/>
    <col min="30" max="30" width="10.7109375" customWidth="1"/>
    <col min="31" max="31" width="10.7109375" style="1" customWidth="1"/>
    <col min="32" max="32" width="10.7109375" customWidth="1"/>
    <col min="33" max="33" width="0.85546875" customWidth="1"/>
    <col min="34" max="34" width="10.7109375" customWidth="1"/>
    <col min="35" max="35" width="10.7109375" style="1" customWidth="1"/>
    <col min="36" max="36" width="10.7109375" customWidth="1"/>
  </cols>
  <sheetData>
    <row r="1" spans="1:36" x14ac:dyDescent="0.25">
      <c r="A1" s="126" t="s">
        <v>85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</row>
    <row r="2" spans="1:36" s="1" customFormat="1" x14ac:dyDescent="0.25">
      <c r="A2" s="138" t="s">
        <v>0</v>
      </c>
      <c r="B2" s="127" t="s">
        <v>92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38"/>
      <c r="AC2" s="38"/>
      <c r="AD2" s="38"/>
      <c r="AE2" s="38"/>
      <c r="AF2" s="38"/>
      <c r="AG2" s="38"/>
      <c r="AH2" s="38"/>
      <c r="AI2" s="38"/>
      <c r="AJ2" s="38"/>
    </row>
    <row r="3" spans="1:36" s="1" customFormat="1" x14ac:dyDescent="0.25">
      <c r="A3" s="139"/>
      <c r="B3" s="128" t="s">
        <v>47</v>
      </c>
      <c r="C3" s="128"/>
      <c r="D3" s="57"/>
      <c r="E3" s="128" t="s">
        <v>48</v>
      </c>
      <c r="F3" s="128"/>
      <c r="G3" s="57"/>
      <c r="H3" s="128" t="s">
        <v>49</v>
      </c>
      <c r="I3" s="128"/>
      <c r="J3" s="57"/>
      <c r="K3" s="128" t="s">
        <v>50</v>
      </c>
      <c r="L3" s="128"/>
      <c r="M3" s="57"/>
      <c r="N3" s="128" t="s">
        <v>51</v>
      </c>
      <c r="O3" s="128"/>
      <c r="P3" s="57"/>
      <c r="Q3" s="128" t="s">
        <v>52</v>
      </c>
      <c r="R3" s="128"/>
      <c r="S3" s="57"/>
      <c r="T3" s="128" t="s">
        <v>53</v>
      </c>
      <c r="U3" s="128"/>
      <c r="V3" s="57"/>
      <c r="W3" s="128" t="s">
        <v>76</v>
      </c>
      <c r="X3" s="128"/>
      <c r="Y3" s="57"/>
      <c r="Z3" s="128" t="s">
        <v>66</v>
      </c>
      <c r="AA3" s="128"/>
      <c r="AB3" s="38"/>
      <c r="AC3" s="38"/>
      <c r="AD3" s="38"/>
      <c r="AE3" s="38"/>
      <c r="AF3" s="38"/>
      <c r="AG3" s="38"/>
      <c r="AH3" s="38"/>
      <c r="AI3" s="38"/>
      <c r="AJ3" s="38"/>
    </row>
    <row r="4" spans="1:36" s="1" customFormat="1" x14ac:dyDescent="0.25">
      <c r="A4" s="140"/>
      <c r="B4" s="136" t="s">
        <v>54</v>
      </c>
      <c r="C4" s="136" t="s">
        <v>15</v>
      </c>
      <c r="D4" s="137"/>
      <c r="E4" s="136" t="s">
        <v>54</v>
      </c>
      <c r="F4" s="136" t="s">
        <v>15</v>
      </c>
      <c r="G4" s="137"/>
      <c r="H4" s="136" t="s">
        <v>54</v>
      </c>
      <c r="I4" s="136" t="s">
        <v>15</v>
      </c>
      <c r="J4" s="137"/>
      <c r="K4" s="136" t="s">
        <v>54</v>
      </c>
      <c r="L4" s="136" t="s">
        <v>15</v>
      </c>
      <c r="M4" s="137"/>
      <c r="N4" s="136" t="s">
        <v>54</v>
      </c>
      <c r="O4" s="136" t="s">
        <v>15</v>
      </c>
      <c r="P4" s="137"/>
      <c r="Q4" s="136" t="s">
        <v>54</v>
      </c>
      <c r="R4" s="136" t="s">
        <v>15</v>
      </c>
      <c r="S4" s="137"/>
      <c r="T4" s="136" t="s">
        <v>54</v>
      </c>
      <c r="U4" s="136" t="s">
        <v>15</v>
      </c>
      <c r="V4" s="137"/>
      <c r="W4" s="136" t="s">
        <v>54</v>
      </c>
      <c r="X4" s="136" t="s">
        <v>15</v>
      </c>
      <c r="Y4" s="137"/>
      <c r="Z4" s="136" t="s">
        <v>54</v>
      </c>
      <c r="AA4" s="136" t="s">
        <v>15</v>
      </c>
      <c r="AB4" s="38"/>
      <c r="AC4" s="38"/>
      <c r="AD4" s="38"/>
      <c r="AE4" s="38"/>
      <c r="AF4" s="38"/>
      <c r="AG4" s="38"/>
      <c r="AH4" s="38"/>
      <c r="AI4" s="38"/>
      <c r="AJ4" s="38"/>
    </row>
    <row r="5" spans="1:36" s="1" customFormat="1" x14ac:dyDescent="0.25">
      <c r="A5" s="42" t="s">
        <v>68</v>
      </c>
      <c r="B5" s="58">
        <v>601</v>
      </c>
      <c r="C5" s="58">
        <v>37857</v>
      </c>
      <c r="D5" s="58"/>
      <c r="E5" s="58">
        <v>2141</v>
      </c>
      <c r="F5" s="58">
        <v>84262</v>
      </c>
      <c r="G5" s="58"/>
      <c r="H5" s="58">
        <v>70</v>
      </c>
      <c r="I5" s="58">
        <v>243</v>
      </c>
      <c r="J5" s="58"/>
      <c r="K5" s="58">
        <v>1825</v>
      </c>
      <c r="L5" s="58">
        <v>44477</v>
      </c>
      <c r="M5" s="58"/>
      <c r="N5" s="58">
        <v>1</v>
      </c>
      <c r="O5" s="58">
        <v>30</v>
      </c>
      <c r="P5" s="58"/>
      <c r="Q5" s="58">
        <v>13</v>
      </c>
      <c r="R5" s="58">
        <v>225</v>
      </c>
      <c r="S5" s="58"/>
      <c r="T5" s="58">
        <v>8</v>
      </c>
      <c r="U5" s="58">
        <v>26</v>
      </c>
      <c r="V5" s="58"/>
      <c r="W5" s="58">
        <v>141</v>
      </c>
      <c r="X5" s="58">
        <v>5492</v>
      </c>
      <c r="Y5" s="58"/>
      <c r="Z5" s="58">
        <v>4800</v>
      </c>
      <c r="AA5" s="58">
        <v>172612</v>
      </c>
      <c r="AB5" s="38"/>
      <c r="AC5" s="38"/>
      <c r="AD5" s="38"/>
      <c r="AE5" s="38"/>
      <c r="AF5" s="38"/>
      <c r="AG5" s="38"/>
      <c r="AH5" s="38"/>
      <c r="AI5" s="38"/>
      <c r="AJ5" s="38"/>
    </row>
    <row r="6" spans="1:36" s="1" customFormat="1" x14ac:dyDescent="0.25">
      <c r="A6" s="42" t="s">
        <v>69</v>
      </c>
      <c r="B6" s="58">
        <v>504</v>
      </c>
      <c r="C6" s="58">
        <v>8070</v>
      </c>
      <c r="D6" s="58"/>
      <c r="E6" s="58">
        <v>1475</v>
      </c>
      <c r="F6" s="58">
        <v>70917</v>
      </c>
      <c r="G6" s="58"/>
      <c r="H6" s="58">
        <v>233</v>
      </c>
      <c r="I6" s="58">
        <v>5003</v>
      </c>
      <c r="J6" s="58"/>
      <c r="K6" s="58">
        <v>1457</v>
      </c>
      <c r="L6" s="58">
        <v>59656</v>
      </c>
      <c r="M6" s="58"/>
      <c r="N6" s="58">
        <v>0</v>
      </c>
      <c r="O6" s="58">
        <v>0</v>
      </c>
      <c r="P6" s="58"/>
      <c r="Q6" s="58">
        <v>6</v>
      </c>
      <c r="R6" s="58">
        <v>3742</v>
      </c>
      <c r="S6" s="58"/>
      <c r="T6" s="58">
        <v>0</v>
      </c>
      <c r="U6" s="58">
        <v>0</v>
      </c>
      <c r="V6" s="58"/>
      <c r="W6" s="58">
        <v>18</v>
      </c>
      <c r="X6" s="58">
        <v>459</v>
      </c>
      <c r="Y6" s="58"/>
      <c r="Z6" s="58">
        <v>3693</v>
      </c>
      <c r="AA6" s="58">
        <v>147847</v>
      </c>
      <c r="AB6" s="38"/>
      <c r="AC6" s="38"/>
      <c r="AD6" s="38"/>
      <c r="AE6" s="38"/>
      <c r="AF6" s="38"/>
      <c r="AG6" s="38"/>
      <c r="AH6" s="38"/>
      <c r="AI6" s="38"/>
      <c r="AJ6" s="38"/>
    </row>
    <row r="7" spans="1:36" s="1" customFormat="1" x14ac:dyDescent="0.25">
      <c r="A7" s="42" t="s">
        <v>70</v>
      </c>
      <c r="B7" s="58">
        <v>1243</v>
      </c>
      <c r="C7" s="58">
        <v>25533</v>
      </c>
      <c r="D7" s="58"/>
      <c r="E7" s="58">
        <v>888</v>
      </c>
      <c r="F7" s="58">
        <v>80454</v>
      </c>
      <c r="G7" s="58"/>
      <c r="H7" s="58">
        <v>153</v>
      </c>
      <c r="I7" s="58">
        <v>2920</v>
      </c>
      <c r="J7" s="58"/>
      <c r="K7" s="58">
        <v>3179</v>
      </c>
      <c r="L7" s="58">
        <v>60318</v>
      </c>
      <c r="M7" s="58"/>
      <c r="N7" s="58">
        <v>20</v>
      </c>
      <c r="O7" s="58">
        <v>86</v>
      </c>
      <c r="P7" s="58"/>
      <c r="Q7" s="58">
        <v>70</v>
      </c>
      <c r="R7" s="58">
        <v>114</v>
      </c>
      <c r="S7" s="58"/>
      <c r="T7" s="58">
        <v>16</v>
      </c>
      <c r="U7" s="58">
        <v>567</v>
      </c>
      <c r="V7" s="58"/>
      <c r="W7" s="58">
        <v>898</v>
      </c>
      <c r="X7" s="58">
        <v>5979</v>
      </c>
      <c r="Y7" s="58"/>
      <c r="Z7" s="58">
        <v>6467</v>
      </c>
      <c r="AA7" s="58">
        <v>175971</v>
      </c>
      <c r="AB7" s="38"/>
      <c r="AC7" s="38"/>
      <c r="AD7" s="38"/>
      <c r="AE7" s="38"/>
      <c r="AF7" s="38"/>
      <c r="AG7" s="38"/>
      <c r="AH7" s="38"/>
      <c r="AI7" s="38"/>
      <c r="AJ7" s="38"/>
    </row>
    <row r="8" spans="1:36" s="1" customFormat="1" x14ac:dyDescent="0.25">
      <c r="A8" s="42" t="s">
        <v>8</v>
      </c>
      <c r="B8" s="58">
        <v>10070.231884057972</v>
      </c>
      <c r="C8" s="58">
        <v>52175</v>
      </c>
      <c r="D8" s="58"/>
      <c r="E8" s="58">
        <v>13584.985507246376</v>
      </c>
      <c r="F8" s="58">
        <v>155348</v>
      </c>
      <c r="G8" s="58"/>
      <c r="H8" s="58">
        <v>2247</v>
      </c>
      <c r="I8" s="58">
        <v>12255</v>
      </c>
      <c r="J8" s="58"/>
      <c r="K8" s="58">
        <v>45079.782608695656</v>
      </c>
      <c r="L8" s="58">
        <v>129517</v>
      </c>
      <c r="M8" s="58"/>
      <c r="N8" s="58">
        <v>220</v>
      </c>
      <c r="O8" s="58">
        <v>395</v>
      </c>
      <c r="P8" s="58"/>
      <c r="Q8" s="58">
        <v>936</v>
      </c>
      <c r="R8" s="58">
        <v>2864</v>
      </c>
      <c r="S8" s="58"/>
      <c r="T8" s="58">
        <v>481</v>
      </c>
      <c r="U8" s="58">
        <v>5177</v>
      </c>
      <c r="V8" s="58"/>
      <c r="W8" s="58">
        <v>2529</v>
      </c>
      <c r="X8" s="58">
        <v>11774</v>
      </c>
      <c r="Y8" s="58"/>
      <c r="Z8" s="58">
        <v>75148</v>
      </c>
      <c r="AA8" s="58">
        <v>369505</v>
      </c>
      <c r="AB8" s="38"/>
      <c r="AC8" s="38"/>
      <c r="AD8" s="38"/>
      <c r="AE8" s="38"/>
      <c r="AF8" s="38"/>
      <c r="AG8" s="38"/>
      <c r="AH8" s="38"/>
      <c r="AI8" s="38"/>
      <c r="AJ8" s="38"/>
    </row>
    <row r="9" spans="1:36" s="1" customFormat="1" x14ac:dyDescent="0.25">
      <c r="A9" s="42" t="s">
        <v>9</v>
      </c>
      <c r="B9" s="58">
        <v>949</v>
      </c>
      <c r="C9" s="58">
        <v>4122</v>
      </c>
      <c r="D9" s="58"/>
      <c r="E9" s="58">
        <v>690</v>
      </c>
      <c r="F9" s="58">
        <v>2290</v>
      </c>
      <c r="G9" s="58"/>
      <c r="H9" s="58">
        <v>33</v>
      </c>
      <c r="I9" s="58">
        <v>241</v>
      </c>
      <c r="J9" s="58"/>
      <c r="K9" s="58">
        <v>2733</v>
      </c>
      <c r="L9" s="58">
        <v>10469</v>
      </c>
      <c r="M9" s="58"/>
      <c r="N9" s="58">
        <v>8</v>
      </c>
      <c r="O9" s="58">
        <v>8</v>
      </c>
      <c r="P9" s="58"/>
      <c r="Q9" s="58">
        <v>39</v>
      </c>
      <c r="R9" s="58">
        <v>140</v>
      </c>
      <c r="S9" s="58"/>
      <c r="T9" s="58">
        <v>18</v>
      </c>
      <c r="U9" s="58">
        <v>192</v>
      </c>
      <c r="V9" s="58"/>
      <c r="W9" s="58">
        <v>237</v>
      </c>
      <c r="X9" s="58">
        <v>1752</v>
      </c>
      <c r="Y9" s="58"/>
      <c r="Z9" s="58">
        <v>4707</v>
      </c>
      <c r="AA9" s="58">
        <v>19214</v>
      </c>
      <c r="AB9" s="38"/>
      <c r="AC9" s="38"/>
      <c r="AD9" s="38"/>
      <c r="AE9" s="38"/>
      <c r="AF9" s="38"/>
      <c r="AG9" s="38"/>
      <c r="AH9" s="38"/>
      <c r="AI9" s="38"/>
      <c r="AJ9" s="38"/>
    </row>
    <row r="10" spans="1:36" s="1" customFormat="1" x14ac:dyDescent="0.25">
      <c r="A10" s="42" t="s">
        <v>10</v>
      </c>
      <c r="B10" s="58">
        <v>16089.962962962964</v>
      </c>
      <c r="C10" s="58">
        <v>233099</v>
      </c>
      <c r="D10" s="58"/>
      <c r="E10" s="58">
        <v>7748.7222222222226</v>
      </c>
      <c r="F10" s="58">
        <v>429190</v>
      </c>
      <c r="G10" s="58"/>
      <c r="H10" s="58">
        <v>8093.1666666666661</v>
      </c>
      <c r="I10" s="58">
        <v>97240</v>
      </c>
      <c r="J10" s="58"/>
      <c r="K10" s="58">
        <v>5728.2592592592591</v>
      </c>
      <c r="L10" s="58">
        <v>92977</v>
      </c>
      <c r="M10" s="58"/>
      <c r="N10" s="58">
        <v>35</v>
      </c>
      <c r="O10" s="58">
        <v>155</v>
      </c>
      <c r="P10" s="58"/>
      <c r="Q10" s="58">
        <v>928</v>
      </c>
      <c r="R10" s="58">
        <v>7287</v>
      </c>
      <c r="S10" s="58"/>
      <c r="T10" s="58">
        <v>125.31481481481481</v>
      </c>
      <c r="U10" s="58">
        <v>4528</v>
      </c>
      <c r="V10" s="58"/>
      <c r="W10" s="58">
        <v>671.57407407407413</v>
      </c>
      <c r="X10" s="58">
        <v>24398</v>
      </c>
      <c r="Y10" s="58"/>
      <c r="Z10" s="58">
        <v>39420</v>
      </c>
      <c r="AA10" s="58">
        <v>888874</v>
      </c>
      <c r="AB10" s="38"/>
      <c r="AC10" s="38"/>
      <c r="AD10" s="38"/>
      <c r="AE10" s="38"/>
      <c r="AF10" s="38"/>
      <c r="AG10" s="38"/>
      <c r="AH10" s="38"/>
      <c r="AI10" s="38"/>
      <c r="AJ10" s="38"/>
    </row>
    <row r="11" spans="1:36" s="1" customFormat="1" x14ac:dyDescent="0.25">
      <c r="A11" s="42" t="s">
        <v>11</v>
      </c>
      <c r="B11" s="58">
        <v>774</v>
      </c>
      <c r="C11" s="58">
        <v>10043</v>
      </c>
      <c r="D11" s="58"/>
      <c r="E11" s="58">
        <v>3299</v>
      </c>
      <c r="F11" s="58">
        <v>100255</v>
      </c>
      <c r="G11" s="58"/>
      <c r="H11" s="58">
        <v>113</v>
      </c>
      <c r="I11" s="58">
        <v>1716</v>
      </c>
      <c r="J11" s="58"/>
      <c r="K11" s="58">
        <v>2345</v>
      </c>
      <c r="L11" s="58">
        <v>30174</v>
      </c>
      <c r="M11" s="58"/>
      <c r="N11" s="58">
        <v>0</v>
      </c>
      <c r="O11" s="58">
        <v>0</v>
      </c>
      <c r="P11" s="58"/>
      <c r="Q11" s="58">
        <v>35</v>
      </c>
      <c r="R11" s="58">
        <v>210</v>
      </c>
      <c r="S11" s="58"/>
      <c r="T11" s="58">
        <v>48</v>
      </c>
      <c r="U11" s="58">
        <v>1582</v>
      </c>
      <c r="V11" s="58"/>
      <c r="W11" s="58">
        <v>333</v>
      </c>
      <c r="X11" s="58">
        <v>7444</v>
      </c>
      <c r="Y11" s="58"/>
      <c r="Z11" s="58">
        <v>6947</v>
      </c>
      <c r="AA11" s="58">
        <v>151424</v>
      </c>
      <c r="AB11" s="38"/>
      <c r="AC11" s="38"/>
      <c r="AD11" s="38"/>
      <c r="AE11" s="38"/>
      <c r="AF11" s="38"/>
      <c r="AG11" s="38"/>
      <c r="AH11" s="38"/>
      <c r="AI11" s="38"/>
      <c r="AJ11" s="38"/>
    </row>
    <row r="12" spans="1:36" s="1" customFormat="1" x14ac:dyDescent="0.25">
      <c r="A12" s="42" t="s">
        <v>12</v>
      </c>
      <c r="B12" s="58">
        <v>3453</v>
      </c>
      <c r="C12" s="58">
        <v>34830</v>
      </c>
      <c r="D12" s="58"/>
      <c r="E12" s="58">
        <v>6307</v>
      </c>
      <c r="F12" s="58">
        <v>114275</v>
      </c>
      <c r="G12" s="58"/>
      <c r="H12" s="58">
        <v>485</v>
      </c>
      <c r="I12" s="58">
        <v>11330</v>
      </c>
      <c r="J12" s="58"/>
      <c r="K12" s="58">
        <v>13404</v>
      </c>
      <c r="L12" s="58">
        <v>138274</v>
      </c>
      <c r="M12" s="58"/>
      <c r="N12" s="58">
        <v>116</v>
      </c>
      <c r="O12" s="58">
        <v>461</v>
      </c>
      <c r="P12" s="58"/>
      <c r="Q12" s="58">
        <v>157</v>
      </c>
      <c r="R12" s="58">
        <v>1661</v>
      </c>
      <c r="S12" s="58"/>
      <c r="T12" s="58">
        <v>471</v>
      </c>
      <c r="U12" s="58">
        <v>23138</v>
      </c>
      <c r="V12" s="58"/>
      <c r="W12" s="58">
        <v>652</v>
      </c>
      <c r="X12" s="58">
        <v>6562</v>
      </c>
      <c r="Y12" s="58"/>
      <c r="Z12" s="58">
        <v>25045</v>
      </c>
      <c r="AA12" s="58">
        <v>330531</v>
      </c>
      <c r="AB12" s="38"/>
      <c r="AC12" s="38"/>
      <c r="AD12" s="38"/>
      <c r="AE12" s="38"/>
      <c r="AF12" s="38"/>
      <c r="AG12" s="38"/>
      <c r="AH12" s="38"/>
      <c r="AI12" s="38"/>
      <c r="AJ12" s="38"/>
    </row>
    <row r="13" spans="1:36" s="1" customFormat="1" x14ac:dyDescent="0.25">
      <c r="A13" s="42" t="s">
        <v>13</v>
      </c>
      <c r="B13" s="58">
        <v>2628</v>
      </c>
      <c r="C13" s="58">
        <v>20176</v>
      </c>
      <c r="D13" s="58"/>
      <c r="E13" s="58">
        <v>1878</v>
      </c>
      <c r="F13" s="58">
        <v>47679</v>
      </c>
      <c r="G13" s="58"/>
      <c r="H13" s="58">
        <v>149</v>
      </c>
      <c r="I13" s="58">
        <v>1251</v>
      </c>
      <c r="J13" s="58"/>
      <c r="K13" s="58">
        <v>3834</v>
      </c>
      <c r="L13" s="58">
        <v>24018</v>
      </c>
      <c r="M13" s="58"/>
      <c r="N13" s="58">
        <v>15</v>
      </c>
      <c r="O13" s="58">
        <v>17</v>
      </c>
      <c r="P13" s="58"/>
      <c r="Q13" s="58">
        <v>65</v>
      </c>
      <c r="R13" s="58">
        <v>231</v>
      </c>
      <c r="S13" s="58"/>
      <c r="T13" s="58">
        <v>56</v>
      </c>
      <c r="U13" s="58">
        <v>649</v>
      </c>
      <c r="V13" s="58"/>
      <c r="W13" s="58">
        <v>506</v>
      </c>
      <c r="X13" s="58">
        <v>4255</v>
      </c>
      <c r="Y13" s="58"/>
      <c r="Z13" s="58">
        <v>9131</v>
      </c>
      <c r="AA13" s="58">
        <v>98276</v>
      </c>
      <c r="AB13" s="38"/>
      <c r="AC13" s="38"/>
      <c r="AD13" s="38"/>
      <c r="AE13" s="38"/>
      <c r="AF13" s="38"/>
      <c r="AG13" s="38"/>
      <c r="AH13" s="38"/>
      <c r="AI13" s="38"/>
      <c r="AJ13" s="38"/>
    </row>
    <row r="14" spans="1:36" s="60" customFormat="1" x14ac:dyDescent="0.25">
      <c r="A14" s="20" t="s">
        <v>66</v>
      </c>
      <c r="B14" s="59">
        <v>36312.194847020932</v>
      </c>
      <c r="C14" s="59">
        <v>425905</v>
      </c>
      <c r="D14" s="59"/>
      <c r="E14" s="59">
        <v>38011.707729468602</v>
      </c>
      <c r="F14" s="59">
        <v>1084670</v>
      </c>
      <c r="G14" s="59"/>
      <c r="H14" s="59">
        <v>11576.166666666666</v>
      </c>
      <c r="I14" s="59">
        <v>132199</v>
      </c>
      <c r="J14" s="59"/>
      <c r="K14" s="59">
        <v>79585.041867954918</v>
      </c>
      <c r="L14" s="59">
        <v>589880</v>
      </c>
      <c r="M14" s="59"/>
      <c r="N14" s="59">
        <v>415</v>
      </c>
      <c r="O14" s="59">
        <v>1152</v>
      </c>
      <c r="P14" s="59"/>
      <c r="Q14" s="59">
        <v>2249</v>
      </c>
      <c r="R14" s="59">
        <v>16474</v>
      </c>
      <c r="S14" s="59"/>
      <c r="T14" s="59">
        <v>1223.3148148148148</v>
      </c>
      <c r="U14" s="59">
        <v>35859</v>
      </c>
      <c r="V14" s="59"/>
      <c r="W14" s="59">
        <v>5985.5740740740739</v>
      </c>
      <c r="X14" s="59">
        <v>68115</v>
      </c>
      <c r="Y14" s="59"/>
      <c r="Z14" s="59">
        <v>175358</v>
      </c>
      <c r="AA14" s="59">
        <v>2354254</v>
      </c>
      <c r="AB14" s="40"/>
      <c r="AC14" s="40"/>
      <c r="AD14" s="40"/>
      <c r="AE14" s="40"/>
      <c r="AF14" s="40"/>
      <c r="AG14" s="40"/>
      <c r="AH14" s="40"/>
      <c r="AI14" s="40"/>
      <c r="AJ14" s="40"/>
    </row>
    <row r="15" spans="1:36" x14ac:dyDescent="0.25">
      <c r="A15" s="33" t="s">
        <v>72</v>
      </c>
    </row>
    <row r="16" spans="1:36" ht="19.5" customHeight="1" x14ac:dyDescent="0.25">
      <c r="A16" s="133" t="s">
        <v>93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29"/>
      <c r="Y16" s="129"/>
      <c r="Z16" s="129"/>
      <c r="AA16" s="129"/>
    </row>
    <row r="19" spans="2:24" x14ac:dyDescent="0.25">
      <c r="B19" s="1"/>
      <c r="E19" s="1"/>
      <c r="F19" s="1"/>
      <c r="H19" s="1"/>
      <c r="I19" s="1"/>
      <c r="L19" s="1"/>
      <c r="N19" s="1"/>
      <c r="Q19" s="1"/>
      <c r="R19" s="1"/>
      <c r="T19" s="1"/>
      <c r="U19" s="1"/>
      <c r="X19" s="1"/>
    </row>
    <row r="20" spans="2:24" x14ac:dyDescent="0.25">
      <c r="B20" s="1"/>
      <c r="E20" s="1"/>
      <c r="F20" s="1"/>
      <c r="H20" s="1"/>
      <c r="I20" s="1"/>
      <c r="L20" s="1"/>
      <c r="N20" s="1"/>
      <c r="Q20" s="1"/>
      <c r="R20" s="1"/>
      <c r="T20" s="1"/>
      <c r="U20" s="1"/>
      <c r="X20" s="1"/>
    </row>
    <row r="21" spans="2:24" x14ac:dyDescent="0.25">
      <c r="B21" s="1"/>
      <c r="E21" s="1"/>
      <c r="F21" s="1"/>
      <c r="H21" s="1"/>
      <c r="I21" s="1"/>
      <c r="L21" s="1"/>
      <c r="N21" s="1"/>
      <c r="Q21" s="1"/>
      <c r="R21" s="1"/>
      <c r="T21" s="1"/>
      <c r="U21" s="1"/>
      <c r="X21" s="1"/>
    </row>
    <row r="22" spans="2:24" x14ac:dyDescent="0.25">
      <c r="B22" s="1"/>
      <c r="E22" s="1"/>
      <c r="F22" s="1"/>
      <c r="H22" s="1"/>
      <c r="I22" s="1"/>
      <c r="L22" s="1"/>
      <c r="N22" s="1"/>
      <c r="Q22" s="1"/>
      <c r="R22" s="1"/>
      <c r="T22" s="1"/>
      <c r="U22" s="1"/>
      <c r="X22" s="1"/>
    </row>
    <row r="23" spans="2:24" x14ac:dyDescent="0.25">
      <c r="B23" s="1"/>
      <c r="E23" s="1"/>
      <c r="F23" s="1"/>
      <c r="H23" s="1"/>
      <c r="I23" s="1"/>
      <c r="L23" s="1"/>
      <c r="N23" s="1"/>
      <c r="Q23" s="1"/>
      <c r="R23" s="1"/>
      <c r="T23" s="1"/>
      <c r="U23" s="1"/>
      <c r="X23" s="1"/>
    </row>
    <row r="24" spans="2:24" x14ac:dyDescent="0.25">
      <c r="B24" s="1"/>
      <c r="E24" s="1"/>
      <c r="F24" s="1"/>
      <c r="H24" s="1"/>
      <c r="I24" s="1"/>
      <c r="L24" s="1"/>
      <c r="N24" s="1"/>
      <c r="Q24" s="1"/>
      <c r="R24" s="1"/>
      <c r="T24" s="1"/>
      <c r="U24" s="1"/>
      <c r="X24" s="1"/>
    </row>
    <row r="25" spans="2:24" x14ac:dyDescent="0.25">
      <c r="B25" s="1"/>
      <c r="E25" s="1"/>
      <c r="F25" s="1"/>
      <c r="H25" s="1"/>
      <c r="I25" s="1"/>
      <c r="L25" s="1"/>
      <c r="N25" s="1"/>
      <c r="Q25" s="1"/>
      <c r="R25" s="1"/>
      <c r="T25" s="1"/>
      <c r="U25" s="1"/>
      <c r="X25" s="1"/>
    </row>
    <row r="26" spans="2:24" x14ac:dyDescent="0.25">
      <c r="B26" s="1"/>
      <c r="E26" s="1"/>
      <c r="F26" s="1"/>
      <c r="H26" s="1"/>
      <c r="I26" s="1"/>
      <c r="L26" s="1"/>
      <c r="N26" s="1"/>
      <c r="Q26" s="1"/>
      <c r="R26" s="1"/>
      <c r="T26" s="1"/>
      <c r="U26" s="1"/>
      <c r="X26" s="1"/>
    </row>
    <row r="27" spans="2:24" x14ac:dyDescent="0.25">
      <c r="B27" s="1"/>
      <c r="E27" s="1"/>
      <c r="F27" s="1"/>
      <c r="H27" s="1"/>
      <c r="I27" s="1"/>
      <c r="L27" s="1"/>
      <c r="N27" s="1"/>
      <c r="Q27" s="1"/>
      <c r="R27" s="1"/>
      <c r="T27" s="1"/>
      <c r="U27" s="1"/>
      <c r="X27" s="1"/>
    </row>
  </sheetData>
  <mergeCells count="13">
    <mergeCell ref="A16:AA16"/>
    <mergeCell ref="A1:AJ1"/>
    <mergeCell ref="A2:A4"/>
    <mergeCell ref="B2:AA2"/>
    <mergeCell ref="B3:C3"/>
    <mergeCell ref="E3:F3"/>
    <mergeCell ref="W3:X3"/>
    <mergeCell ref="Z3:AA3"/>
    <mergeCell ref="H3:I3"/>
    <mergeCell ref="K3:L3"/>
    <mergeCell ref="N3:O3"/>
    <mergeCell ref="Q3:R3"/>
    <mergeCell ref="T3:U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workbookViewId="0">
      <selection sqref="A1:AJ1"/>
    </sheetView>
  </sheetViews>
  <sheetFormatPr defaultRowHeight="15" x14ac:dyDescent="0.25"/>
  <cols>
    <col min="1" max="1" width="30.5703125" style="1" customWidth="1"/>
    <col min="2" max="2" width="11.5703125" style="1" bestFit="1" customWidth="1"/>
    <col min="3" max="3" width="10.7109375" style="1" customWidth="1"/>
    <col min="4" max="4" width="1" style="1" customWidth="1"/>
    <col min="5" max="5" width="11.5703125" style="1" bestFit="1" customWidth="1"/>
    <col min="6" max="6" width="10.7109375" style="1" customWidth="1"/>
    <col min="7" max="7" width="1" style="1" customWidth="1"/>
    <col min="8" max="8" width="11.5703125" style="1" bestFit="1" customWidth="1"/>
    <col min="9" max="9" width="9.42578125" style="1" customWidth="1"/>
    <col min="10" max="10" width="1.140625" style="1" customWidth="1"/>
    <col min="11" max="11" width="11.5703125" style="1" bestFit="1" customWidth="1"/>
    <col min="12" max="12" width="12.5703125" style="1" customWidth="1"/>
    <col min="13" max="13" width="0.85546875" style="1" customWidth="1"/>
    <col min="14" max="15" width="11.7109375" style="1" customWidth="1"/>
    <col min="16" max="16" width="0.85546875" style="1" customWidth="1"/>
    <col min="17" max="17" width="11.5703125" style="1" bestFit="1" customWidth="1"/>
    <col min="18" max="18" width="10.7109375" style="1" customWidth="1"/>
    <col min="19" max="19" width="1.28515625" style="1" customWidth="1"/>
    <col min="20" max="20" width="11.5703125" style="1" bestFit="1" customWidth="1"/>
    <col min="21" max="21" width="9" style="1" customWidth="1"/>
    <col min="22" max="22" width="0.85546875" style="1" customWidth="1"/>
    <col min="23" max="23" width="11.5703125" style="1" bestFit="1" customWidth="1"/>
    <col min="24" max="24" width="10.7109375" style="1" customWidth="1"/>
    <col min="25" max="25" width="0.85546875" style="1" customWidth="1"/>
    <col min="26" max="26" width="11.5703125" style="1" bestFit="1" customWidth="1"/>
    <col min="27" max="28" width="10.7109375" style="1" customWidth="1"/>
    <col min="29" max="29" width="0.85546875" style="1" customWidth="1"/>
    <col min="30" max="32" width="10.7109375" style="1" customWidth="1"/>
    <col min="33" max="33" width="0.85546875" style="1" customWidth="1"/>
    <col min="34" max="36" width="10.7109375" style="1" customWidth="1"/>
    <col min="37" max="16384" width="9.140625" style="1"/>
  </cols>
  <sheetData>
    <row r="1" spans="1:36" x14ac:dyDescent="0.25">
      <c r="A1" s="126" t="s">
        <v>86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</row>
    <row r="2" spans="1:36" x14ac:dyDescent="0.25">
      <c r="A2" s="138" t="s">
        <v>0</v>
      </c>
      <c r="B2" s="127" t="s">
        <v>92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38"/>
      <c r="AC2" s="38"/>
      <c r="AD2" s="38"/>
      <c r="AE2" s="38"/>
      <c r="AF2" s="38"/>
      <c r="AG2" s="38"/>
      <c r="AH2" s="38"/>
      <c r="AI2" s="38"/>
      <c r="AJ2" s="38"/>
    </row>
    <row r="3" spans="1:36" x14ac:dyDescent="0.25">
      <c r="A3" s="139"/>
      <c r="B3" s="128" t="s">
        <v>47</v>
      </c>
      <c r="C3" s="128"/>
      <c r="D3" s="57"/>
      <c r="E3" s="128" t="s">
        <v>48</v>
      </c>
      <c r="F3" s="128"/>
      <c r="G3" s="57"/>
      <c r="H3" s="128" t="s">
        <v>49</v>
      </c>
      <c r="I3" s="128"/>
      <c r="J3" s="57"/>
      <c r="K3" s="128" t="s">
        <v>50</v>
      </c>
      <c r="L3" s="128"/>
      <c r="M3" s="57"/>
      <c r="N3" s="128" t="s">
        <v>51</v>
      </c>
      <c r="O3" s="128"/>
      <c r="P3" s="57"/>
      <c r="Q3" s="128" t="s">
        <v>52</v>
      </c>
      <c r="R3" s="128"/>
      <c r="S3" s="57"/>
      <c r="T3" s="128" t="s">
        <v>53</v>
      </c>
      <c r="U3" s="128"/>
      <c r="V3" s="57"/>
      <c r="W3" s="128" t="s">
        <v>76</v>
      </c>
      <c r="X3" s="128"/>
      <c r="Y3" s="57"/>
      <c r="Z3" s="128" t="s">
        <v>66</v>
      </c>
      <c r="AA3" s="128"/>
      <c r="AB3" s="38"/>
      <c r="AC3" s="38"/>
      <c r="AD3" s="38"/>
      <c r="AE3" s="38"/>
      <c r="AF3" s="38"/>
      <c r="AG3" s="38"/>
      <c r="AH3" s="38"/>
      <c r="AI3" s="38"/>
      <c r="AJ3" s="38"/>
    </row>
    <row r="4" spans="1:36" x14ac:dyDescent="0.25">
      <c r="A4" s="140"/>
      <c r="B4" s="136" t="s">
        <v>54</v>
      </c>
      <c r="C4" s="136" t="s">
        <v>15</v>
      </c>
      <c r="D4" s="137"/>
      <c r="E4" s="136" t="s">
        <v>54</v>
      </c>
      <c r="F4" s="136" t="s">
        <v>15</v>
      </c>
      <c r="G4" s="137"/>
      <c r="H4" s="136" t="s">
        <v>54</v>
      </c>
      <c r="I4" s="136" t="s">
        <v>15</v>
      </c>
      <c r="J4" s="137"/>
      <c r="K4" s="136" t="s">
        <v>54</v>
      </c>
      <c r="L4" s="136" t="s">
        <v>15</v>
      </c>
      <c r="M4" s="137"/>
      <c r="N4" s="136" t="s">
        <v>54</v>
      </c>
      <c r="O4" s="136" t="s">
        <v>15</v>
      </c>
      <c r="P4" s="137"/>
      <c r="Q4" s="136" t="s">
        <v>54</v>
      </c>
      <c r="R4" s="136" t="s">
        <v>15</v>
      </c>
      <c r="S4" s="137"/>
      <c r="T4" s="136" t="s">
        <v>54</v>
      </c>
      <c r="U4" s="136" t="s">
        <v>15</v>
      </c>
      <c r="V4" s="137"/>
      <c r="W4" s="136" t="s">
        <v>54</v>
      </c>
      <c r="X4" s="136" t="s">
        <v>15</v>
      </c>
      <c r="Y4" s="137"/>
      <c r="Z4" s="136" t="s">
        <v>54</v>
      </c>
      <c r="AA4" s="136" t="s">
        <v>15</v>
      </c>
      <c r="AB4" s="38"/>
      <c r="AC4" s="38"/>
      <c r="AD4" s="38"/>
      <c r="AE4" s="38"/>
      <c r="AF4" s="38"/>
      <c r="AG4" s="38"/>
      <c r="AH4" s="38"/>
      <c r="AI4" s="38"/>
      <c r="AJ4" s="38"/>
    </row>
    <row r="5" spans="1:36" x14ac:dyDescent="0.25">
      <c r="A5" s="42" t="s">
        <v>68</v>
      </c>
      <c r="B5" s="70">
        <v>12.520833333333334</v>
      </c>
      <c r="C5" s="70">
        <v>21.931847148518063</v>
      </c>
      <c r="D5" s="70"/>
      <c r="E5" s="70">
        <v>44.604166666666664</v>
      </c>
      <c r="F5" s="70">
        <v>48.815841308831367</v>
      </c>
      <c r="G5" s="70"/>
      <c r="H5" s="70">
        <v>1.4583333333333333</v>
      </c>
      <c r="I5" s="70">
        <v>0.1407781614256251</v>
      </c>
      <c r="J5" s="70"/>
      <c r="K5" s="70">
        <v>38.020833333333329</v>
      </c>
      <c r="L5" s="70">
        <v>25.767038212870485</v>
      </c>
      <c r="M5" s="70"/>
      <c r="N5" s="70">
        <v>2.0833333333333336E-2</v>
      </c>
      <c r="O5" s="70">
        <v>1.7380019929089521E-2</v>
      </c>
      <c r="P5" s="70"/>
      <c r="Q5" s="70">
        <v>0.27083333333333337</v>
      </c>
      <c r="R5" s="70">
        <v>0.13035014946817139</v>
      </c>
      <c r="S5" s="70"/>
      <c r="T5" s="70">
        <v>0.16666666666666669</v>
      </c>
      <c r="U5" s="70">
        <v>1.506268393854425E-2</v>
      </c>
      <c r="V5" s="70"/>
      <c r="W5" s="70">
        <v>2.9375</v>
      </c>
      <c r="X5" s="70">
        <v>3.1817023150186543</v>
      </c>
      <c r="Y5" s="70"/>
      <c r="Z5" s="70">
        <v>100</v>
      </c>
      <c r="AA5" s="70">
        <v>100</v>
      </c>
      <c r="AB5" s="38"/>
      <c r="AC5" s="38"/>
      <c r="AD5" s="38"/>
      <c r="AE5" s="38"/>
      <c r="AF5" s="38"/>
      <c r="AG5" s="38"/>
      <c r="AH5" s="38"/>
      <c r="AI5" s="38"/>
      <c r="AJ5" s="38"/>
    </row>
    <row r="6" spans="1:36" x14ac:dyDescent="0.25">
      <c r="A6" s="42" t="s">
        <v>69</v>
      </c>
      <c r="B6" s="70">
        <v>13.647441104792851</v>
      </c>
      <c r="C6" s="70">
        <v>5.4583454517169772</v>
      </c>
      <c r="D6" s="70"/>
      <c r="E6" s="70">
        <v>39.940427836447334</v>
      </c>
      <c r="F6" s="70">
        <v>47.966478859902466</v>
      </c>
      <c r="G6" s="70"/>
      <c r="H6" s="70">
        <v>6.3092336853506641</v>
      </c>
      <c r="I6" s="70">
        <v>3.3839036301040939</v>
      </c>
      <c r="J6" s="70"/>
      <c r="K6" s="70">
        <v>39.453019225561874</v>
      </c>
      <c r="L6" s="70">
        <v>40.34982109883866</v>
      </c>
      <c r="M6" s="70"/>
      <c r="N6" s="70">
        <v>0</v>
      </c>
      <c r="O6" s="70">
        <v>0</v>
      </c>
      <c r="P6" s="70"/>
      <c r="Q6" s="70">
        <v>0.16246953696181965</v>
      </c>
      <c r="R6" s="70">
        <v>2.530994879841999</v>
      </c>
      <c r="S6" s="70"/>
      <c r="T6" s="70">
        <v>0</v>
      </c>
      <c r="U6" s="70">
        <v>0</v>
      </c>
      <c r="V6" s="70"/>
      <c r="W6" s="70">
        <v>0.487408610885459</v>
      </c>
      <c r="X6" s="70">
        <v>0.31045607959579835</v>
      </c>
      <c r="Y6" s="70"/>
      <c r="Z6" s="70">
        <v>100</v>
      </c>
      <c r="AA6" s="70">
        <v>100</v>
      </c>
      <c r="AB6" s="38"/>
      <c r="AC6" s="38"/>
      <c r="AD6" s="38"/>
      <c r="AE6" s="38"/>
      <c r="AF6" s="38"/>
      <c r="AG6" s="38"/>
      <c r="AH6" s="38"/>
      <c r="AI6" s="38"/>
      <c r="AJ6" s="38"/>
    </row>
    <row r="7" spans="1:36" x14ac:dyDescent="0.25">
      <c r="A7" s="42" t="s">
        <v>70</v>
      </c>
      <c r="B7" s="70">
        <v>19.220658728931497</v>
      </c>
      <c r="C7" s="70">
        <v>14.5097771791943</v>
      </c>
      <c r="D7" s="70"/>
      <c r="E7" s="70">
        <v>13.73125096644503</v>
      </c>
      <c r="F7" s="70">
        <v>45.72003341459672</v>
      </c>
      <c r="G7" s="70"/>
      <c r="H7" s="70">
        <v>2.3658574300293798</v>
      </c>
      <c r="I7" s="70">
        <v>1.6593643270766205</v>
      </c>
      <c r="J7" s="70"/>
      <c r="K7" s="70">
        <v>49.157259935054896</v>
      </c>
      <c r="L7" s="70">
        <v>34.277238863221783</v>
      </c>
      <c r="M7" s="70"/>
      <c r="N7" s="70">
        <v>0.30926240915416731</v>
      </c>
      <c r="O7" s="70">
        <v>4.8871689085133348E-2</v>
      </c>
      <c r="P7" s="70"/>
      <c r="Q7" s="70">
        <v>1.0824184320395855</v>
      </c>
      <c r="R7" s="70">
        <v>6.4783401810525609E-2</v>
      </c>
      <c r="S7" s="70"/>
      <c r="T7" s="70">
        <v>0.24740992732333383</v>
      </c>
      <c r="U7" s="70">
        <v>0.32221218268919311</v>
      </c>
      <c r="V7" s="70"/>
      <c r="W7" s="70">
        <v>13.885882171022113</v>
      </c>
      <c r="X7" s="70">
        <v>3.3977189423257239</v>
      </c>
      <c r="Y7" s="70"/>
      <c r="Z7" s="70">
        <v>100</v>
      </c>
      <c r="AA7" s="70">
        <v>100</v>
      </c>
      <c r="AB7" s="38"/>
      <c r="AC7" s="38"/>
      <c r="AD7" s="38"/>
      <c r="AE7" s="38"/>
      <c r="AF7" s="38"/>
      <c r="AG7" s="38"/>
      <c r="AH7" s="38"/>
      <c r="AI7" s="38"/>
      <c r="AJ7" s="38"/>
    </row>
    <row r="8" spans="1:36" x14ac:dyDescent="0.25">
      <c r="A8" s="42" t="s">
        <v>8</v>
      </c>
      <c r="B8" s="70">
        <v>13.400532128676707</v>
      </c>
      <c r="C8" s="70">
        <v>14.120241945305207</v>
      </c>
      <c r="D8" s="70"/>
      <c r="E8" s="70">
        <v>18.077640798486154</v>
      </c>
      <c r="F8" s="70">
        <v>42.042191580628135</v>
      </c>
      <c r="G8" s="70"/>
      <c r="H8" s="70">
        <v>2.9900995369138235</v>
      </c>
      <c r="I8" s="70">
        <v>3.3165992341104991</v>
      </c>
      <c r="J8" s="70"/>
      <c r="K8" s="70">
        <v>59.988000490626035</v>
      </c>
      <c r="L8" s="70">
        <v>35.051487801247617</v>
      </c>
      <c r="M8" s="70"/>
      <c r="N8" s="70">
        <v>0.29275562889231915</v>
      </c>
      <c r="O8" s="70">
        <v>0.1068997713156791</v>
      </c>
      <c r="P8" s="70"/>
      <c r="Q8" s="70">
        <v>1.2455421301964122</v>
      </c>
      <c r="R8" s="70">
        <v>0.77509100012178456</v>
      </c>
      <c r="S8" s="70"/>
      <c r="T8" s="70">
        <v>0.64007026135093414</v>
      </c>
      <c r="U8" s="70">
        <v>1.4010635850665079</v>
      </c>
      <c r="V8" s="70"/>
      <c r="W8" s="70">
        <v>3.3653590248576144</v>
      </c>
      <c r="X8" s="70">
        <v>3.1864250822045714</v>
      </c>
      <c r="Y8" s="70"/>
      <c r="Z8" s="70">
        <v>100</v>
      </c>
      <c r="AA8" s="70">
        <v>100</v>
      </c>
      <c r="AB8" s="38"/>
      <c r="AC8" s="38"/>
      <c r="AD8" s="38"/>
      <c r="AE8" s="38"/>
      <c r="AF8" s="38"/>
      <c r="AG8" s="38"/>
      <c r="AH8" s="38"/>
      <c r="AI8" s="38"/>
      <c r="AJ8" s="38"/>
    </row>
    <row r="9" spans="1:36" x14ac:dyDescent="0.25">
      <c r="A9" s="42" t="s">
        <v>9</v>
      </c>
      <c r="B9" s="70">
        <v>20.161461652857447</v>
      </c>
      <c r="C9" s="70">
        <v>21.453107109399397</v>
      </c>
      <c r="D9" s="70"/>
      <c r="E9" s="70">
        <v>14.659018483110261</v>
      </c>
      <c r="F9" s="70">
        <v>11.918392838555219</v>
      </c>
      <c r="G9" s="70"/>
      <c r="H9" s="70">
        <v>0.70108349267049075</v>
      </c>
      <c r="I9" s="70">
        <v>1.2542937441448945</v>
      </c>
      <c r="J9" s="70"/>
      <c r="K9" s="70">
        <v>58.06246016571064</v>
      </c>
      <c r="L9" s="70">
        <v>54.486312064119915</v>
      </c>
      <c r="M9" s="70"/>
      <c r="N9" s="70">
        <v>0.16995963458678565</v>
      </c>
      <c r="O9" s="70">
        <v>4.1636306859581557E-2</v>
      </c>
      <c r="P9" s="70"/>
      <c r="Q9" s="70">
        <v>0.82855321861057996</v>
      </c>
      <c r="R9" s="70">
        <v>0.7286353700426772</v>
      </c>
      <c r="S9" s="70"/>
      <c r="T9" s="70">
        <v>0.38240917782026768</v>
      </c>
      <c r="U9" s="70">
        <v>0.99927136462995736</v>
      </c>
      <c r="V9" s="70"/>
      <c r="W9" s="70">
        <v>5.0350541746335242</v>
      </c>
      <c r="X9" s="70">
        <v>9.1183512022483608</v>
      </c>
      <c r="Y9" s="70"/>
      <c r="Z9" s="70">
        <v>100</v>
      </c>
      <c r="AA9" s="70">
        <v>100</v>
      </c>
      <c r="AB9" s="38"/>
      <c r="AC9" s="38"/>
      <c r="AD9" s="38"/>
      <c r="AE9" s="38"/>
      <c r="AF9" s="38"/>
      <c r="AG9" s="38"/>
      <c r="AH9" s="38"/>
      <c r="AI9" s="38"/>
      <c r="AJ9" s="38"/>
    </row>
    <row r="10" spans="1:36" x14ac:dyDescent="0.25">
      <c r="A10" s="42" t="s">
        <v>10</v>
      </c>
      <c r="B10" s="70">
        <v>40.816750286562566</v>
      </c>
      <c r="C10" s="70">
        <v>26.224076753285619</v>
      </c>
      <c r="D10" s="70"/>
      <c r="E10" s="70">
        <v>19.656829584531259</v>
      </c>
      <c r="F10" s="70">
        <v>48.284683768453121</v>
      </c>
      <c r="G10" s="70"/>
      <c r="H10" s="70">
        <v>20.53061051919499</v>
      </c>
      <c r="I10" s="70">
        <v>10.939683239694265</v>
      </c>
      <c r="J10" s="70"/>
      <c r="K10" s="70">
        <v>14.531352763214761</v>
      </c>
      <c r="L10" s="70">
        <v>10.460087706469084</v>
      </c>
      <c r="M10" s="70"/>
      <c r="N10" s="70">
        <v>8.8787417554540837E-2</v>
      </c>
      <c r="O10" s="70">
        <v>1.7437792083017392E-2</v>
      </c>
      <c r="P10" s="70"/>
      <c r="Q10" s="70">
        <v>2.3541349568746832</v>
      </c>
      <c r="R10" s="70">
        <v>0.81980123167063046</v>
      </c>
      <c r="S10" s="70"/>
      <c r="T10" s="70">
        <v>0.31789653682094066</v>
      </c>
      <c r="U10" s="70">
        <v>0.50940853259292085</v>
      </c>
      <c r="V10" s="70"/>
      <c r="W10" s="70">
        <v>1.7036379352462561</v>
      </c>
      <c r="X10" s="70">
        <v>2.744820975751344</v>
      </c>
      <c r="Y10" s="70"/>
      <c r="Z10" s="70">
        <v>100</v>
      </c>
      <c r="AA10" s="70">
        <v>100</v>
      </c>
      <c r="AB10" s="38"/>
      <c r="AC10" s="38"/>
      <c r="AD10" s="38"/>
      <c r="AE10" s="38"/>
      <c r="AF10" s="38"/>
      <c r="AG10" s="38"/>
      <c r="AH10" s="38"/>
      <c r="AI10" s="38"/>
      <c r="AJ10" s="38"/>
    </row>
    <row r="11" spans="1:36" x14ac:dyDescent="0.25">
      <c r="A11" s="42" t="s">
        <v>11</v>
      </c>
      <c r="B11" s="70">
        <v>11.141499928026487</v>
      </c>
      <c r="C11" s="70">
        <v>6.6323700338123421</v>
      </c>
      <c r="D11" s="70"/>
      <c r="E11" s="70">
        <v>47.488124370231752</v>
      </c>
      <c r="F11" s="70">
        <v>66.20813081149619</v>
      </c>
      <c r="G11" s="70"/>
      <c r="H11" s="70">
        <v>1.6266014106808697</v>
      </c>
      <c r="I11" s="70">
        <v>1.1332417582417582</v>
      </c>
      <c r="J11" s="70"/>
      <c r="K11" s="70">
        <v>33.755577947315388</v>
      </c>
      <c r="L11" s="70">
        <v>19.926827979712595</v>
      </c>
      <c r="M11" s="70"/>
      <c r="N11" s="70">
        <v>0</v>
      </c>
      <c r="O11" s="70">
        <v>0</v>
      </c>
      <c r="P11" s="70"/>
      <c r="Q11" s="70">
        <v>0.50381459622858782</v>
      </c>
      <c r="R11" s="70">
        <v>0.13868343195266272</v>
      </c>
      <c r="S11" s="70"/>
      <c r="T11" s="70">
        <v>0.6909457319706348</v>
      </c>
      <c r="U11" s="70">
        <v>1.0447485207100591</v>
      </c>
      <c r="V11" s="70"/>
      <c r="W11" s="70">
        <v>4.7934360155462787</v>
      </c>
      <c r="X11" s="70">
        <v>4.9159974640743869</v>
      </c>
      <c r="Y11" s="70"/>
      <c r="Z11" s="70">
        <v>100</v>
      </c>
      <c r="AA11" s="70">
        <v>100</v>
      </c>
      <c r="AB11" s="38"/>
      <c r="AC11" s="38"/>
      <c r="AD11" s="38"/>
      <c r="AE11" s="38"/>
      <c r="AF11" s="38"/>
      <c r="AG11" s="38"/>
      <c r="AH11" s="38"/>
      <c r="AI11" s="38"/>
      <c r="AJ11" s="38"/>
    </row>
    <row r="12" spans="1:36" x14ac:dyDescent="0.25">
      <c r="A12" s="42" t="s">
        <v>12</v>
      </c>
      <c r="B12" s="70">
        <v>13.78718307047315</v>
      </c>
      <c r="C12" s="70">
        <v>10.537589515053051</v>
      </c>
      <c r="D12" s="70"/>
      <c r="E12" s="70">
        <v>25.182671191854659</v>
      </c>
      <c r="F12" s="70">
        <v>34.573156526921835</v>
      </c>
      <c r="G12" s="70"/>
      <c r="H12" s="70">
        <v>1.9365142743062489</v>
      </c>
      <c r="I12" s="70">
        <v>3.4278176630936281</v>
      </c>
      <c r="J12" s="70"/>
      <c r="K12" s="70">
        <v>53.519664603713309</v>
      </c>
      <c r="L12" s="70">
        <v>41.833897576929246</v>
      </c>
      <c r="M12" s="70"/>
      <c r="N12" s="70">
        <v>0.4631663006588142</v>
      </c>
      <c r="O12" s="70">
        <v>0.13947254569162953</v>
      </c>
      <c r="P12" s="70"/>
      <c r="Q12" s="70">
        <v>0.62687163106408461</v>
      </c>
      <c r="R12" s="70">
        <v>0.50252472536615334</v>
      </c>
      <c r="S12" s="70"/>
      <c r="T12" s="70">
        <v>1.8806148931922542</v>
      </c>
      <c r="U12" s="70">
        <v>7.0002511110909413</v>
      </c>
      <c r="V12" s="70"/>
      <c r="W12" s="70">
        <v>2.6033140347374726</v>
      </c>
      <c r="X12" s="70">
        <v>1.9852903358535205</v>
      </c>
      <c r="Y12" s="70"/>
      <c r="Z12" s="70">
        <v>100</v>
      </c>
      <c r="AA12" s="70">
        <v>100</v>
      </c>
      <c r="AB12" s="38"/>
      <c r="AC12" s="38"/>
      <c r="AD12" s="38"/>
      <c r="AE12" s="38"/>
      <c r="AF12" s="38"/>
      <c r="AG12" s="38"/>
      <c r="AH12" s="38"/>
      <c r="AI12" s="38"/>
      <c r="AJ12" s="38"/>
    </row>
    <row r="13" spans="1:36" x14ac:dyDescent="0.25">
      <c r="A13" s="42" t="s">
        <v>13</v>
      </c>
      <c r="B13" s="70">
        <v>28.781075457233602</v>
      </c>
      <c r="C13" s="70">
        <v>20.529936098335298</v>
      </c>
      <c r="D13" s="70"/>
      <c r="E13" s="70">
        <v>20.567298214872412</v>
      </c>
      <c r="F13" s="70">
        <v>48.515405592413202</v>
      </c>
      <c r="G13" s="70"/>
      <c r="H13" s="70">
        <v>1.6318037454824224</v>
      </c>
      <c r="I13" s="70">
        <v>1.2729455818307625</v>
      </c>
      <c r="J13" s="70"/>
      <c r="K13" s="70">
        <v>41.988829262950389</v>
      </c>
      <c r="L13" s="70">
        <v>24.439334120232814</v>
      </c>
      <c r="M13" s="70"/>
      <c r="N13" s="70">
        <v>0.16427554484722376</v>
      </c>
      <c r="O13" s="70">
        <v>1.7298221335829703E-2</v>
      </c>
      <c r="P13" s="70"/>
      <c r="Q13" s="70">
        <v>0.71186069433796961</v>
      </c>
      <c r="R13" s="70">
        <v>0.23505230168098012</v>
      </c>
      <c r="S13" s="70"/>
      <c r="T13" s="70">
        <v>0.61329536742963531</v>
      </c>
      <c r="U13" s="70">
        <v>0.66038503805608695</v>
      </c>
      <c r="V13" s="70"/>
      <c r="W13" s="70">
        <v>5.5415617128463479</v>
      </c>
      <c r="X13" s="70">
        <v>4.3296430461150237</v>
      </c>
      <c r="Y13" s="70"/>
      <c r="Z13" s="70">
        <v>100</v>
      </c>
      <c r="AA13" s="70">
        <v>100</v>
      </c>
      <c r="AB13" s="38"/>
      <c r="AC13" s="38"/>
      <c r="AD13" s="38"/>
      <c r="AE13" s="38"/>
      <c r="AF13" s="38"/>
      <c r="AG13" s="38"/>
      <c r="AH13" s="38"/>
      <c r="AI13" s="38"/>
      <c r="AJ13" s="38"/>
    </row>
    <row r="14" spans="1:36" s="60" customFormat="1" x14ac:dyDescent="0.25">
      <c r="A14" s="20" t="s">
        <v>66</v>
      </c>
      <c r="B14" s="71">
        <v>20.707464071796515</v>
      </c>
      <c r="C14" s="71">
        <v>18.090868699808944</v>
      </c>
      <c r="D14" s="71"/>
      <c r="E14" s="71">
        <v>21.676631650377288</v>
      </c>
      <c r="F14" s="71">
        <v>46.072768698704557</v>
      </c>
      <c r="G14" s="71"/>
      <c r="H14" s="71">
        <v>6.601447705075711</v>
      </c>
      <c r="I14" s="71">
        <v>5.6153244297344296</v>
      </c>
      <c r="J14" s="71"/>
      <c r="K14" s="71">
        <v>45.38432342291479</v>
      </c>
      <c r="L14" s="71">
        <v>25.055920049408432</v>
      </c>
      <c r="M14" s="71"/>
      <c r="N14" s="71">
        <v>0.23665872101643493</v>
      </c>
      <c r="O14" s="71">
        <v>4.8932698001150264E-2</v>
      </c>
      <c r="P14" s="71"/>
      <c r="Q14" s="71">
        <v>1.2825191893155716</v>
      </c>
      <c r="R14" s="71">
        <v>0.69975457193658808</v>
      </c>
      <c r="S14" s="71"/>
      <c r="T14" s="71">
        <v>0.69760992644465314</v>
      </c>
      <c r="U14" s="71">
        <v>1.5231576541868466</v>
      </c>
      <c r="V14" s="71"/>
      <c r="W14" s="71">
        <v>3.4133453130590414</v>
      </c>
      <c r="X14" s="71">
        <v>2.8932731982190538</v>
      </c>
      <c r="Y14" s="71"/>
      <c r="Z14" s="71">
        <v>100</v>
      </c>
      <c r="AA14" s="71">
        <v>100</v>
      </c>
      <c r="AB14" s="82"/>
      <c r="AC14" s="82"/>
      <c r="AD14" s="82"/>
      <c r="AE14" s="82"/>
      <c r="AF14" s="82"/>
      <c r="AG14" s="82"/>
      <c r="AH14" s="82"/>
      <c r="AI14" s="82"/>
      <c r="AJ14" s="82"/>
    </row>
    <row r="15" spans="1:36" x14ac:dyDescent="0.25">
      <c r="A15" s="33" t="s">
        <v>72</v>
      </c>
    </row>
    <row r="16" spans="1:36" ht="21" customHeight="1" x14ac:dyDescent="0.25">
      <c r="A16" s="133" t="s">
        <v>93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29"/>
      <c r="Y16" s="129"/>
      <c r="Z16" s="129"/>
      <c r="AA16" s="129"/>
    </row>
    <row r="17" spans="2:2" x14ac:dyDescent="0.25">
      <c r="B17" s="85"/>
    </row>
  </sheetData>
  <mergeCells count="13">
    <mergeCell ref="A16:AA16"/>
    <mergeCell ref="A1:AJ1"/>
    <mergeCell ref="A2:A4"/>
    <mergeCell ref="B2:AA2"/>
    <mergeCell ref="B3:C3"/>
    <mergeCell ref="E3:F3"/>
    <mergeCell ref="H3:I3"/>
    <mergeCell ref="Z3:AA3"/>
    <mergeCell ref="K3:L3"/>
    <mergeCell ref="N3:O3"/>
    <mergeCell ref="Q3:R3"/>
    <mergeCell ref="T3:U3"/>
    <mergeCell ref="W3:X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6"/>
  <sheetViews>
    <sheetView workbookViewId="0"/>
  </sheetViews>
  <sheetFormatPr defaultRowHeight="15" x14ac:dyDescent="0.25"/>
  <cols>
    <col min="1" max="1" width="24.5703125" customWidth="1"/>
    <col min="2" max="2" width="11.5703125" bestFit="1" customWidth="1"/>
    <col min="3" max="3" width="10.7109375" customWidth="1"/>
    <col min="4" max="4" width="1" customWidth="1"/>
    <col min="5" max="5" width="11.5703125" customWidth="1"/>
    <col min="6" max="6" width="10.7109375" customWidth="1"/>
    <col min="7" max="7" width="1" customWidth="1"/>
    <col min="8" max="8" width="11.5703125" bestFit="1" customWidth="1"/>
    <col min="9" max="9" width="8.5703125" customWidth="1"/>
    <col min="10" max="10" width="1.140625" customWidth="1"/>
    <col min="11" max="11" width="11.5703125" bestFit="1" customWidth="1"/>
    <col min="12" max="12" width="12.85546875" customWidth="1"/>
    <col min="13" max="13" width="0.85546875" customWidth="1"/>
    <col min="14" max="14" width="11.5703125" bestFit="1" customWidth="1"/>
    <col min="15" max="15" width="11.7109375" customWidth="1"/>
    <col min="16" max="16" width="0.7109375" customWidth="1"/>
    <col min="17" max="17" width="11.5703125" customWidth="1"/>
    <col min="18" max="18" width="10.7109375" customWidth="1"/>
    <col min="19" max="19" width="1.140625" customWidth="1"/>
    <col min="20" max="20" width="11.5703125" bestFit="1" customWidth="1"/>
    <col min="21" max="21" width="8.42578125" customWidth="1"/>
    <col min="22" max="22" width="1" customWidth="1"/>
    <col min="23" max="23" width="11.5703125" bestFit="1" customWidth="1"/>
    <col min="24" max="24" width="10.7109375" customWidth="1"/>
    <col min="25" max="25" width="0.85546875" customWidth="1"/>
    <col min="26" max="26" width="11.5703125" bestFit="1" customWidth="1"/>
    <col min="27" max="27" width="10.7109375" customWidth="1"/>
    <col min="28" max="28" width="10.7109375" style="4" customWidth="1"/>
    <col min="29" max="29" width="0.85546875" style="4" customWidth="1"/>
    <col min="30" max="32" width="10.7109375" style="4" customWidth="1"/>
    <col min="33" max="33" width="0.85546875" style="4" customWidth="1"/>
    <col min="34" max="36" width="10.7109375" style="4" customWidth="1"/>
    <col min="37" max="50" width="9.140625" style="4"/>
  </cols>
  <sheetData>
    <row r="1" spans="1:50" x14ac:dyDescent="0.25">
      <c r="A1" s="21" t="s">
        <v>87</v>
      </c>
    </row>
    <row r="2" spans="1:50" s="1" customFormat="1" x14ac:dyDescent="0.25">
      <c r="A2" s="113" t="s">
        <v>73</v>
      </c>
      <c r="B2" s="127" t="s">
        <v>92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40"/>
      <c r="AC2" s="40"/>
      <c r="AD2" s="40"/>
      <c r="AE2" s="40"/>
      <c r="AF2" s="40"/>
      <c r="AG2" s="40"/>
      <c r="AH2" s="40"/>
      <c r="AI2" s="40"/>
      <c r="AJ2" s="40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</row>
    <row r="3" spans="1:50" s="1" customFormat="1" x14ac:dyDescent="0.25">
      <c r="A3" s="114"/>
      <c r="B3" s="128" t="s">
        <v>47</v>
      </c>
      <c r="C3" s="128"/>
      <c r="D3" s="57"/>
      <c r="E3" s="128" t="s">
        <v>48</v>
      </c>
      <c r="F3" s="128"/>
      <c r="G3" s="57"/>
      <c r="H3" s="128" t="s">
        <v>49</v>
      </c>
      <c r="I3" s="128"/>
      <c r="J3" s="57"/>
      <c r="K3" s="128" t="s">
        <v>50</v>
      </c>
      <c r="L3" s="128"/>
      <c r="M3" s="57"/>
      <c r="N3" s="128" t="s">
        <v>51</v>
      </c>
      <c r="O3" s="128"/>
      <c r="P3" s="57"/>
      <c r="Q3" s="128" t="s">
        <v>52</v>
      </c>
      <c r="R3" s="128"/>
      <c r="S3" s="57"/>
      <c r="T3" s="128" t="s">
        <v>53</v>
      </c>
      <c r="U3" s="128"/>
      <c r="V3" s="57"/>
      <c r="W3" s="128" t="s">
        <v>76</v>
      </c>
      <c r="X3" s="128"/>
      <c r="Y3" s="57"/>
      <c r="Z3" s="128" t="s">
        <v>66</v>
      </c>
      <c r="AA3" s="128"/>
      <c r="AB3" s="40"/>
      <c r="AC3" s="40"/>
      <c r="AD3" s="40"/>
      <c r="AE3" s="40"/>
      <c r="AF3" s="40"/>
      <c r="AG3" s="40"/>
      <c r="AH3" s="40"/>
      <c r="AI3" s="40"/>
      <c r="AJ3" s="40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</row>
    <row r="4" spans="1:50" s="1" customFormat="1" x14ac:dyDescent="0.25">
      <c r="A4" s="115"/>
      <c r="B4" s="136" t="s">
        <v>54</v>
      </c>
      <c r="C4" s="136" t="s">
        <v>15</v>
      </c>
      <c r="D4" s="137"/>
      <c r="E4" s="136" t="s">
        <v>54</v>
      </c>
      <c r="F4" s="136" t="s">
        <v>15</v>
      </c>
      <c r="G4" s="137"/>
      <c r="H4" s="136" t="s">
        <v>54</v>
      </c>
      <c r="I4" s="136" t="s">
        <v>15</v>
      </c>
      <c r="J4" s="137"/>
      <c r="K4" s="136" t="s">
        <v>54</v>
      </c>
      <c r="L4" s="136" t="s">
        <v>15</v>
      </c>
      <c r="M4" s="137"/>
      <c r="N4" s="136" t="s">
        <v>54</v>
      </c>
      <c r="O4" s="136" t="s">
        <v>15</v>
      </c>
      <c r="P4" s="137"/>
      <c r="Q4" s="136" t="s">
        <v>54</v>
      </c>
      <c r="R4" s="136" t="s">
        <v>15</v>
      </c>
      <c r="S4" s="137"/>
      <c r="T4" s="136" t="s">
        <v>54</v>
      </c>
      <c r="U4" s="136" t="s">
        <v>15</v>
      </c>
      <c r="V4" s="137"/>
      <c r="W4" s="136" t="s">
        <v>54</v>
      </c>
      <c r="X4" s="136" t="s">
        <v>15</v>
      </c>
      <c r="Y4" s="137"/>
      <c r="Z4" s="136" t="s">
        <v>54</v>
      </c>
      <c r="AA4" s="136" t="s">
        <v>15</v>
      </c>
      <c r="AB4" s="40"/>
      <c r="AC4" s="40"/>
      <c r="AD4" s="40"/>
      <c r="AE4" s="40"/>
      <c r="AF4" s="40"/>
      <c r="AG4" s="40"/>
      <c r="AH4" s="40"/>
      <c r="AI4" s="40"/>
      <c r="AJ4" s="40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</row>
    <row r="5" spans="1:50" s="65" customFormat="1" ht="14.25" x14ac:dyDescent="0.2">
      <c r="A5" s="72" t="s">
        <v>17</v>
      </c>
      <c r="B5" s="61">
        <v>3563</v>
      </c>
      <c r="C5" s="61">
        <v>30597</v>
      </c>
      <c r="D5" s="61"/>
      <c r="E5" s="61">
        <v>2649</v>
      </c>
      <c r="F5" s="61">
        <v>122857</v>
      </c>
      <c r="G5" s="61"/>
      <c r="H5" s="61">
        <v>553</v>
      </c>
      <c r="I5" s="61">
        <v>2893</v>
      </c>
      <c r="J5" s="61"/>
      <c r="K5" s="61">
        <v>6318</v>
      </c>
      <c r="L5" s="61">
        <v>26373</v>
      </c>
      <c r="M5" s="61"/>
      <c r="N5" s="61">
        <v>11</v>
      </c>
      <c r="O5" s="61">
        <v>24</v>
      </c>
      <c r="P5" s="61"/>
      <c r="Q5" s="61">
        <v>288</v>
      </c>
      <c r="R5" s="61">
        <v>529</v>
      </c>
      <c r="S5" s="61"/>
      <c r="T5" s="61">
        <v>83</v>
      </c>
      <c r="U5" s="61">
        <v>520</v>
      </c>
      <c r="V5" s="61"/>
      <c r="W5" s="61">
        <v>418</v>
      </c>
      <c r="X5" s="61">
        <v>4218</v>
      </c>
      <c r="Y5" s="61"/>
      <c r="Z5" s="61">
        <v>13883</v>
      </c>
      <c r="AA5" s="61">
        <v>188011</v>
      </c>
      <c r="AB5" s="58"/>
      <c r="AC5" s="58"/>
      <c r="AD5" s="58"/>
      <c r="AE5" s="58"/>
      <c r="AF5" s="58"/>
      <c r="AG5" s="58"/>
      <c r="AH5" s="58"/>
      <c r="AI5" s="58"/>
      <c r="AJ5" s="58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</row>
    <row r="6" spans="1:50" s="65" customFormat="1" ht="14.25" x14ac:dyDescent="0.2">
      <c r="A6" s="73" t="s">
        <v>18</v>
      </c>
      <c r="B6" s="61">
        <v>153</v>
      </c>
      <c r="C6" s="61">
        <v>1209</v>
      </c>
      <c r="D6" s="61"/>
      <c r="E6" s="61">
        <v>221</v>
      </c>
      <c r="F6" s="61">
        <v>4818</v>
      </c>
      <c r="G6" s="61"/>
      <c r="H6" s="61">
        <v>63</v>
      </c>
      <c r="I6" s="61">
        <v>1160</v>
      </c>
      <c r="J6" s="61"/>
      <c r="K6" s="61">
        <v>784</v>
      </c>
      <c r="L6" s="61">
        <v>2767</v>
      </c>
      <c r="M6" s="61"/>
      <c r="N6" s="61">
        <v>5</v>
      </c>
      <c r="O6" s="61">
        <v>8</v>
      </c>
      <c r="P6" s="61"/>
      <c r="Q6" s="61">
        <v>10</v>
      </c>
      <c r="R6" s="61">
        <v>13</v>
      </c>
      <c r="S6" s="61"/>
      <c r="T6" s="61">
        <v>4</v>
      </c>
      <c r="U6" s="61">
        <v>3</v>
      </c>
      <c r="V6" s="61"/>
      <c r="W6" s="61">
        <v>2</v>
      </c>
      <c r="X6" s="61">
        <v>8</v>
      </c>
      <c r="Y6" s="61"/>
      <c r="Z6" s="61">
        <v>1242</v>
      </c>
      <c r="AA6" s="61">
        <v>9986</v>
      </c>
      <c r="AB6" s="58"/>
      <c r="AC6" s="58"/>
      <c r="AD6" s="58"/>
      <c r="AE6" s="58"/>
      <c r="AF6" s="58"/>
      <c r="AG6" s="58"/>
      <c r="AH6" s="58"/>
      <c r="AI6" s="58"/>
      <c r="AJ6" s="58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</row>
    <row r="7" spans="1:50" s="65" customFormat="1" ht="14.25" x14ac:dyDescent="0.2">
      <c r="A7" s="66" t="s">
        <v>19</v>
      </c>
      <c r="B7" s="61">
        <v>1355</v>
      </c>
      <c r="C7" s="61">
        <v>10964</v>
      </c>
      <c r="D7" s="61"/>
      <c r="E7" s="61">
        <v>1327</v>
      </c>
      <c r="F7" s="61">
        <v>30014</v>
      </c>
      <c r="G7" s="61"/>
      <c r="H7" s="61">
        <v>25</v>
      </c>
      <c r="I7" s="61">
        <v>707</v>
      </c>
      <c r="J7" s="61"/>
      <c r="K7" s="61">
        <v>1612</v>
      </c>
      <c r="L7" s="61">
        <v>14371</v>
      </c>
      <c r="M7" s="61"/>
      <c r="N7" s="61">
        <v>6</v>
      </c>
      <c r="O7" s="61">
        <v>3</v>
      </c>
      <c r="P7" s="61"/>
      <c r="Q7" s="61">
        <v>19</v>
      </c>
      <c r="R7" s="61">
        <v>104</v>
      </c>
      <c r="S7" s="61"/>
      <c r="T7" s="61">
        <v>4</v>
      </c>
      <c r="U7" s="61">
        <v>21</v>
      </c>
      <c r="V7" s="61"/>
      <c r="W7" s="61">
        <v>32</v>
      </c>
      <c r="X7" s="61">
        <v>294</v>
      </c>
      <c r="Y7" s="61"/>
      <c r="Z7" s="61">
        <v>4380</v>
      </c>
      <c r="AA7" s="61">
        <v>56478</v>
      </c>
      <c r="AB7" s="58"/>
      <c r="AC7" s="58"/>
      <c r="AD7" s="58"/>
      <c r="AE7" s="58"/>
      <c r="AF7" s="58"/>
      <c r="AG7" s="58"/>
      <c r="AH7" s="58"/>
      <c r="AI7" s="58"/>
      <c r="AJ7" s="58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</row>
    <row r="8" spans="1:50" s="65" customFormat="1" ht="14.25" x14ac:dyDescent="0.2">
      <c r="A8" s="66" t="s">
        <v>20</v>
      </c>
      <c r="B8" s="61">
        <v>4876</v>
      </c>
      <c r="C8" s="61">
        <v>64038</v>
      </c>
      <c r="D8" s="61"/>
      <c r="E8" s="61">
        <v>5764</v>
      </c>
      <c r="F8" s="61">
        <v>225241</v>
      </c>
      <c r="G8" s="61"/>
      <c r="H8" s="61">
        <v>2061</v>
      </c>
      <c r="I8" s="61">
        <v>22738</v>
      </c>
      <c r="J8" s="61"/>
      <c r="K8" s="61">
        <v>16043</v>
      </c>
      <c r="L8" s="61">
        <v>78634</v>
      </c>
      <c r="M8" s="61"/>
      <c r="N8" s="61">
        <v>109</v>
      </c>
      <c r="O8" s="61">
        <v>530</v>
      </c>
      <c r="P8" s="61"/>
      <c r="Q8" s="61">
        <v>287</v>
      </c>
      <c r="R8" s="61">
        <v>5577</v>
      </c>
      <c r="S8" s="61"/>
      <c r="T8" s="61">
        <v>128</v>
      </c>
      <c r="U8" s="61">
        <v>1927</v>
      </c>
      <c r="V8" s="61"/>
      <c r="W8" s="61">
        <v>1289</v>
      </c>
      <c r="X8" s="61">
        <v>12151</v>
      </c>
      <c r="Y8" s="61"/>
      <c r="Z8" s="61">
        <v>30557</v>
      </c>
      <c r="AA8" s="61">
        <v>410836</v>
      </c>
      <c r="AB8" s="58"/>
      <c r="AC8" s="58"/>
      <c r="AD8" s="58"/>
      <c r="AE8" s="58"/>
      <c r="AF8" s="58"/>
      <c r="AG8" s="58"/>
      <c r="AH8" s="58"/>
      <c r="AI8" s="58"/>
      <c r="AJ8" s="58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</row>
    <row r="9" spans="1:50" s="65" customFormat="1" ht="14.25" x14ac:dyDescent="0.2">
      <c r="A9" s="66" t="s">
        <v>21</v>
      </c>
      <c r="B9" s="61">
        <v>4695</v>
      </c>
      <c r="C9" s="61">
        <v>46691</v>
      </c>
      <c r="D9" s="61"/>
      <c r="E9" s="61">
        <v>3466</v>
      </c>
      <c r="F9" s="61">
        <v>95596</v>
      </c>
      <c r="G9" s="61"/>
      <c r="H9" s="61">
        <v>289</v>
      </c>
      <c r="I9" s="61">
        <v>2131</v>
      </c>
      <c r="J9" s="61"/>
      <c r="K9" s="61">
        <v>7500</v>
      </c>
      <c r="L9" s="61">
        <v>65263</v>
      </c>
      <c r="M9" s="61"/>
      <c r="N9" s="61">
        <v>42</v>
      </c>
      <c r="O9" s="61">
        <v>96</v>
      </c>
      <c r="P9" s="61"/>
      <c r="Q9" s="61">
        <v>204</v>
      </c>
      <c r="R9" s="61">
        <v>543</v>
      </c>
      <c r="S9" s="61"/>
      <c r="T9" s="61">
        <v>36</v>
      </c>
      <c r="U9" s="61">
        <v>2606</v>
      </c>
      <c r="V9" s="61"/>
      <c r="W9" s="61">
        <v>343</v>
      </c>
      <c r="X9" s="61">
        <v>1779</v>
      </c>
      <c r="Y9" s="61"/>
      <c r="Z9" s="61">
        <v>16575</v>
      </c>
      <c r="AA9" s="61">
        <v>214705</v>
      </c>
      <c r="AB9" s="58"/>
      <c r="AC9" s="58"/>
      <c r="AD9" s="58"/>
      <c r="AE9" s="58"/>
      <c r="AF9" s="58"/>
      <c r="AG9" s="58"/>
      <c r="AH9" s="58"/>
      <c r="AI9" s="58"/>
      <c r="AJ9" s="58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</row>
    <row r="10" spans="1:50" s="65" customFormat="1" ht="14.25" x14ac:dyDescent="0.2">
      <c r="A10" s="74" t="s">
        <v>22</v>
      </c>
      <c r="B10" s="61">
        <v>2320</v>
      </c>
      <c r="C10" s="61">
        <v>17893</v>
      </c>
      <c r="D10" s="61"/>
      <c r="E10" s="61">
        <v>1191</v>
      </c>
      <c r="F10" s="61">
        <v>39562</v>
      </c>
      <c r="G10" s="61"/>
      <c r="H10" s="61">
        <v>135</v>
      </c>
      <c r="I10" s="61">
        <v>774</v>
      </c>
      <c r="J10" s="61"/>
      <c r="K10" s="61">
        <v>2927</v>
      </c>
      <c r="L10" s="61">
        <v>10202</v>
      </c>
      <c r="M10" s="61"/>
      <c r="N10" s="61">
        <v>27</v>
      </c>
      <c r="O10" s="61">
        <v>66</v>
      </c>
      <c r="P10" s="61"/>
      <c r="Q10" s="61">
        <v>82</v>
      </c>
      <c r="R10" s="61">
        <v>197</v>
      </c>
      <c r="S10" s="61"/>
      <c r="T10" s="61">
        <v>1</v>
      </c>
      <c r="U10" s="61">
        <v>1</v>
      </c>
      <c r="V10" s="61"/>
      <c r="W10" s="61">
        <v>95</v>
      </c>
      <c r="X10" s="61">
        <v>249</v>
      </c>
      <c r="Y10" s="61"/>
      <c r="Z10" s="61">
        <v>6778</v>
      </c>
      <c r="AA10" s="61">
        <v>68944</v>
      </c>
      <c r="AB10" s="58"/>
      <c r="AC10" s="58"/>
      <c r="AD10" s="58"/>
      <c r="AE10" s="58"/>
      <c r="AF10" s="58"/>
      <c r="AG10" s="58"/>
      <c r="AH10" s="58"/>
      <c r="AI10" s="58"/>
      <c r="AJ10" s="58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</row>
    <row r="11" spans="1:50" s="65" customFormat="1" ht="14.25" x14ac:dyDescent="0.2">
      <c r="A11" s="74" t="s">
        <v>23</v>
      </c>
      <c r="B11" s="61">
        <v>2375</v>
      </c>
      <c r="C11" s="61">
        <v>28798</v>
      </c>
      <c r="D11" s="61"/>
      <c r="E11" s="61">
        <v>2275</v>
      </c>
      <c r="F11" s="61">
        <v>56034</v>
      </c>
      <c r="G11" s="61"/>
      <c r="H11" s="61">
        <v>154</v>
      </c>
      <c r="I11" s="61">
        <v>1357</v>
      </c>
      <c r="J11" s="61"/>
      <c r="K11" s="61">
        <v>4573</v>
      </c>
      <c r="L11" s="61">
        <v>55061</v>
      </c>
      <c r="M11" s="61"/>
      <c r="N11" s="61">
        <v>15</v>
      </c>
      <c r="O11" s="61">
        <v>30</v>
      </c>
      <c r="P11" s="61"/>
      <c r="Q11" s="61">
        <v>122</v>
      </c>
      <c r="R11" s="61">
        <v>346</v>
      </c>
      <c r="S11" s="61"/>
      <c r="T11" s="61">
        <v>35</v>
      </c>
      <c r="U11" s="61">
        <v>2605</v>
      </c>
      <c r="V11" s="61"/>
      <c r="W11" s="61">
        <v>248</v>
      </c>
      <c r="X11" s="61">
        <v>1530</v>
      </c>
      <c r="Y11" s="61"/>
      <c r="Z11" s="61">
        <v>9797</v>
      </c>
      <c r="AA11" s="61">
        <v>145761</v>
      </c>
      <c r="AB11" s="58"/>
      <c r="AC11" s="58"/>
      <c r="AD11" s="58"/>
      <c r="AE11" s="58"/>
      <c r="AF11" s="58"/>
      <c r="AG11" s="58"/>
      <c r="AH11" s="58"/>
      <c r="AI11" s="58"/>
      <c r="AJ11" s="58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</row>
    <row r="12" spans="1:50" s="65" customFormat="1" ht="14.25" x14ac:dyDescent="0.2">
      <c r="A12" s="66" t="s">
        <v>24</v>
      </c>
      <c r="B12" s="61">
        <v>5136</v>
      </c>
      <c r="C12" s="61">
        <v>46598</v>
      </c>
      <c r="D12" s="61"/>
      <c r="E12" s="61">
        <v>4638</v>
      </c>
      <c r="F12" s="61">
        <v>47988</v>
      </c>
      <c r="G12" s="61"/>
      <c r="H12" s="61">
        <v>878</v>
      </c>
      <c r="I12" s="61">
        <v>10910</v>
      </c>
      <c r="J12" s="61"/>
      <c r="K12" s="61">
        <v>10501</v>
      </c>
      <c r="L12" s="61">
        <v>39566</v>
      </c>
      <c r="M12" s="61"/>
      <c r="N12" s="61">
        <v>40</v>
      </c>
      <c r="O12" s="61">
        <v>38</v>
      </c>
      <c r="P12" s="61"/>
      <c r="Q12" s="61">
        <v>842</v>
      </c>
      <c r="R12" s="61">
        <v>2394</v>
      </c>
      <c r="S12" s="61"/>
      <c r="T12" s="61">
        <v>228</v>
      </c>
      <c r="U12" s="61">
        <v>7586</v>
      </c>
      <c r="V12" s="61"/>
      <c r="W12" s="61">
        <v>724</v>
      </c>
      <c r="X12" s="61">
        <v>9750</v>
      </c>
      <c r="Y12" s="61"/>
      <c r="Z12" s="61">
        <v>22987</v>
      </c>
      <c r="AA12" s="61">
        <v>164830</v>
      </c>
      <c r="AB12" s="58"/>
      <c r="AC12" s="58"/>
      <c r="AD12" s="58"/>
      <c r="AE12" s="58"/>
      <c r="AF12" s="58"/>
      <c r="AG12" s="58"/>
      <c r="AH12" s="58"/>
      <c r="AI12" s="58"/>
      <c r="AJ12" s="58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</row>
    <row r="13" spans="1:50" s="65" customFormat="1" ht="14.25" x14ac:dyDescent="0.2">
      <c r="A13" s="66" t="s">
        <v>25</v>
      </c>
      <c r="B13" s="61">
        <v>1460</v>
      </c>
      <c r="C13" s="61">
        <v>14624</v>
      </c>
      <c r="D13" s="61"/>
      <c r="E13" s="61">
        <v>2188</v>
      </c>
      <c r="F13" s="61">
        <v>23353</v>
      </c>
      <c r="G13" s="61"/>
      <c r="H13" s="61">
        <v>537</v>
      </c>
      <c r="I13" s="61">
        <v>13616</v>
      </c>
      <c r="J13" s="61"/>
      <c r="K13" s="61">
        <v>3665</v>
      </c>
      <c r="L13" s="61">
        <v>15581</v>
      </c>
      <c r="M13" s="61"/>
      <c r="N13" s="61">
        <v>1</v>
      </c>
      <c r="O13" s="61">
        <v>1</v>
      </c>
      <c r="P13" s="61"/>
      <c r="Q13" s="61">
        <v>43</v>
      </c>
      <c r="R13" s="61">
        <v>102</v>
      </c>
      <c r="S13" s="61"/>
      <c r="T13" s="61">
        <v>50</v>
      </c>
      <c r="U13" s="61">
        <v>855</v>
      </c>
      <c r="V13" s="61"/>
      <c r="W13" s="61">
        <v>179</v>
      </c>
      <c r="X13" s="61">
        <v>1310</v>
      </c>
      <c r="Y13" s="61"/>
      <c r="Z13" s="61">
        <v>8123</v>
      </c>
      <c r="AA13" s="61">
        <v>69442</v>
      </c>
      <c r="AB13" s="58"/>
      <c r="AC13" s="58"/>
      <c r="AD13" s="58"/>
      <c r="AE13" s="58"/>
      <c r="AF13" s="58"/>
      <c r="AG13" s="58"/>
      <c r="AH13" s="58"/>
      <c r="AI13" s="58"/>
      <c r="AJ13" s="58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</row>
    <row r="14" spans="1:50" s="65" customFormat="1" ht="14.25" x14ac:dyDescent="0.2">
      <c r="A14" s="66" t="s">
        <v>26</v>
      </c>
      <c r="B14" s="61">
        <v>4943</v>
      </c>
      <c r="C14" s="61">
        <v>58990</v>
      </c>
      <c r="D14" s="61"/>
      <c r="E14" s="61">
        <v>3629</v>
      </c>
      <c r="F14" s="61">
        <v>119170</v>
      </c>
      <c r="G14" s="61"/>
      <c r="H14" s="61">
        <v>3729</v>
      </c>
      <c r="I14" s="61">
        <v>33087</v>
      </c>
      <c r="J14" s="61"/>
      <c r="K14" s="61">
        <v>6853</v>
      </c>
      <c r="L14" s="61">
        <v>68858</v>
      </c>
      <c r="M14" s="61"/>
      <c r="N14" s="61">
        <v>55</v>
      </c>
      <c r="O14" s="61">
        <v>154</v>
      </c>
      <c r="P14" s="61"/>
      <c r="Q14" s="61">
        <v>117</v>
      </c>
      <c r="R14" s="61">
        <v>1350</v>
      </c>
      <c r="S14" s="61"/>
      <c r="T14" s="61">
        <v>200</v>
      </c>
      <c r="U14" s="61">
        <v>2149</v>
      </c>
      <c r="V14" s="61"/>
      <c r="W14" s="61">
        <v>684</v>
      </c>
      <c r="X14" s="61">
        <v>10786</v>
      </c>
      <c r="Y14" s="61"/>
      <c r="Z14" s="61">
        <v>20210</v>
      </c>
      <c r="AA14" s="61">
        <v>294544</v>
      </c>
      <c r="AB14" s="58"/>
      <c r="AC14" s="58"/>
      <c r="AD14" s="58"/>
      <c r="AE14" s="58"/>
      <c r="AF14" s="58"/>
      <c r="AG14" s="58"/>
      <c r="AH14" s="58"/>
      <c r="AI14" s="58"/>
      <c r="AJ14" s="58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</row>
    <row r="15" spans="1:50" s="65" customFormat="1" ht="14.25" x14ac:dyDescent="0.2">
      <c r="A15" s="66" t="s">
        <v>27</v>
      </c>
      <c r="B15" s="61">
        <v>2765</v>
      </c>
      <c r="C15" s="61">
        <v>30639</v>
      </c>
      <c r="D15" s="61"/>
      <c r="E15" s="61">
        <v>1779</v>
      </c>
      <c r="F15" s="61">
        <v>38284</v>
      </c>
      <c r="G15" s="61"/>
      <c r="H15" s="61">
        <v>1982</v>
      </c>
      <c r="I15" s="61">
        <v>21826</v>
      </c>
      <c r="J15" s="61"/>
      <c r="K15" s="61">
        <v>5074</v>
      </c>
      <c r="L15" s="61">
        <v>29080</v>
      </c>
      <c r="M15" s="61"/>
      <c r="N15" s="61">
        <v>26</v>
      </c>
      <c r="O15" s="61">
        <v>11</v>
      </c>
      <c r="P15" s="61"/>
      <c r="Q15" s="61">
        <v>70</v>
      </c>
      <c r="R15" s="61">
        <v>1687</v>
      </c>
      <c r="S15" s="61"/>
      <c r="T15" s="61">
        <v>22</v>
      </c>
      <c r="U15" s="61">
        <v>144</v>
      </c>
      <c r="V15" s="61"/>
      <c r="W15" s="61">
        <v>326</v>
      </c>
      <c r="X15" s="61">
        <v>4148</v>
      </c>
      <c r="Y15" s="61"/>
      <c r="Z15" s="61">
        <v>12044</v>
      </c>
      <c r="AA15" s="61">
        <v>125819</v>
      </c>
      <c r="AB15" s="58"/>
      <c r="AC15" s="58"/>
      <c r="AD15" s="58"/>
      <c r="AE15" s="58"/>
      <c r="AF15" s="58"/>
      <c r="AG15" s="58"/>
      <c r="AH15" s="58"/>
      <c r="AI15" s="58"/>
      <c r="AJ15" s="58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</row>
    <row r="16" spans="1:50" s="65" customFormat="1" ht="14.25" x14ac:dyDescent="0.2">
      <c r="A16" s="66" t="s">
        <v>28</v>
      </c>
      <c r="B16" s="61">
        <v>369</v>
      </c>
      <c r="C16" s="61">
        <v>4943</v>
      </c>
      <c r="D16" s="61"/>
      <c r="E16" s="61">
        <v>918</v>
      </c>
      <c r="F16" s="61">
        <v>15895</v>
      </c>
      <c r="G16" s="61"/>
      <c r="H16" s="61">
        <v>137</v>
      </c>
      <c r="I16" s="61">
        <v>1592</v>
      </c>
      <c r="J16" s="61"/>
      <c r="K16" s="61">
        <v>2114</v>
      </c>
      <c r="L16" s="61">
        <v>10588</v>
      </c>
      <c r="M16" s="61"/>
      <c r="N16" s="61">
        <v>12</v>
      </c>
      <c r="O16" s="61">
        <v>4</v>
      </c>
      <c r="P16" s="61"/>
      <c r="Q16" s="61">
        <v>12</v>
      </c>
      <c r="R16" s="61">
        <v>503</v>
      </c>
      <c r="S16" s="61"/>
      <c r="T16" s="61">
        <v>5</v>
      </c>
      <c r="U16" s="61">
        <v>411</v>
      </c>
      <c r="V16" s="61"/>
      <c r="W16" s="61">
        <v>106</v>
      </c>
      <c r="X16" s="61">
        <v>1112</v>
      </c>
      <c r="Y16" s="61"/>
      <c r="Z16" s="61">
        <v>3673</v>
      </c>
      <c r="AA16" s="61">
        <v>35048</v>
      </c>
      <c r="AB16" s="58"/>
      <c r="AC16" s="58"/>
      <c r="AD16" s="58"/>
      <c r="AE16" s="58"/>
      <c r="AF16" s="58"/>
      <c r="AG16" s="58"/>
      <c r="AH16" s="58"/>
      <c r="AI16" s="58"/>
      <c r="AJ16" s="58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</row>
    <row r="17" spans="1:50" s="65" customFormat="1" ht="14.25" x14ac:dyDescent="0.2">
      <c r="A17" s="66" t="s">
        <v>29</v>
      </c>
      <c r="B17" s="61">
        <v>591</v>
      </c>
      <c r="C17" s="61">
        <v>5635</v>
      </c>
      <c r="D17" s="61"/>
      <c r="E17" s="61">
        <v>701</v>
      </c>
      <c r="F17" s="61">
        <v>15857</v>
      </c>
      <c r="G17" s="61"/>
      <c r="H17" s="61">
        <v>502</v>
      </c>
      <c r="I17" s="61">
        <v>3713</v>
      </c>
      <c r="J17" s="61"/>
      <c r="K17" s="61">
        <v>1896</v>
      </c>
      <c r="L17" s="61">
        <v>9013</v>
      </c>
      <c r="M17" s="61"/>
      <c r="N17" s="61">
        <v>4</v>
      </c>
      <c r="O17" s="61">
        <v>7</v>
      </c>
      <c r="P17" s="61"/>
      <c r="Q17" s="61">
        <v>59</v>
      </c>
      <c r="R17" s="61">
        <v>284</v>
      </c>
      <c r="S17" s="61"/>
      <c r="T17" s="61">
        <v>46</v>
      </c>
      <c r="U17" s="61">
        <v>153</v>
      </c>
      <c r="V17" s="61"/>
      <c r="W17" s="61">
        <v>102</v>
      </c>
      <c r="X17" s="61">
        <v>597</v>
      </c>
      <c r="Y17" s="61"/>
      <c r="Z17" s="61">
        <v>3901</v>
      </c>
      <c r="AA17" s="61">
        <v>35259</v>
      </c>
      <c r="AB17" s="58"/>
      <c r="AC17" s="58"/>
      <c r="AD17" s="58"/>
      <c r="AE17" s="58"/>
      <c r="AF17" s="58"/>
      <c r="AG17" s="58"/>
      <c r="AH17" s="58"/>
      <c r="AI17" s="58"/>
      <c r="AJ17" s="58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</row>
    <row r="18" spans="1:50" s="65" customFormat="1" ht="14.25" x14ac:dyDescent="0.2">
      <c r="A18" s="66" t="s">
        <v>30</v>
      </c>
      <c r="B18" s="61">
        <v>2437</v>
      </c>
      <c r="C18" s="61">
        <v>60039</v>
      </c>
      <c r="D18" s="61"/>
      <c r="E18" s="61">
        <v>6622</v>
      </c>
      <c r="F18" s="61">
        <v>253141</v>
      </c>
      <c r="G18" s="61"/>
      <c r="H18" s="61">
        <v>343</v>
      </c>
      <c r="I18" s="61">
        <v>12837</v>
      </c>
      <c r="J18" s="61"/>
      <c r="K18" s="61">
        <v>8430</v>
      </c>
      <c r="L18" s="61">
        <v>148526</v>
      </c>
      <c r="M18" s="61"/>
      <c r="N18" s="61">
        <v>27</v>
      </c>
      <c r="O18" s="61">
        <v>68</v>
      </c>
      <c r="P18" s="61"/>
      <c r="Q18" s="61">
        <v>58</v>
      </c>
      <c r="R18" s="61">
        <v>434</v>
      </c>
      <c r="S18" s="61"/>
      <c r="T18" s="61">
        <v>242</v>
      </c>
      <c r="U18" s="61">
        <v>17387</v>
      </c>
      <c r="V18" s="61"/>
      <c r="W18" s="61">
        <v>371</v>
      </c>
      <c r="X18" s="61">
        <v>13271</v>
      </c>
      <c r="Y18" s="61"/>
      <c r="Z18" s="61">
        <v>18530</v>
      </c>
      <c r="AA18" s="61">
        <v>505703</v>
      </c>
      <c r="AB18" s="58"/>
      <c r="AC18" s="58"/>
      <c r="AD18" s="58"/>
      <c r="AE18" s="58"/>
      <c r="AF18" s="58"/>
      <c r="AG18" s="58"/>
      <c r="AH18" s="58"/>
      <c r="AI18" s="58"/>
      <c r="AJ18" s="58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</row>
    <row r="19" spans="1:50" s="65" customFormat="1" ht="14.25" x14ac:dyDescent="0.2">
      <c r="A19" s="66" t="s">
        <v>31</v>
      </c>
      <c r="B19" s="61">
        <v>464</v>
      </c>
      <c r="C19" s="61">
        <v>5770</v>
      </c>
      <c r="D19" s="61"/>
      <c r="E19" s="61">
        <v>330</v>
      </c>
      <c r="F19" s="61">
        <v>7774</v>
      </c>
      <c r="G19" s="61"/>
      <c r="H19" s="61">
        <v>31</v>
      </c>
      <c r="I19" s="61">
        <v>43</v>
      </c>
      <c r="J19" s="61"/>
      <c r="K19" s="61">
        <v>559</v>
      </c>
      <c r="L19" s="61">
        <v>3173</v>
      </c>
      <c r="M19" s="61"/>
      <c r="N19" s="61">
        <v>6</v>
      </c>
      <c r="O19" s="61">
        <v>40</v>
      </c>
      <c r="P19" s="61"/>
      <c r="Q19" s="61">
        <v>2</v>
      </c>
      <c r="R19" s="61">
        <v>4</v>
      </c>
      <c r="S19" s="61"/>
      <c r="T19" s="61">
        <v>2</v>
      </c>
      <c r="U19" s="61">
        <v>99</v>
      </c>
      <c r="V19" s="61"/>
      <c r="W19" s="61">
        <v>33</v>
      </c>
      <c r="X19" s="61">
        <v>313</v>
      </c>
      <c r="Y19" s="61"/>
      <c r="Z19" s="61">
        <v>1427</v>
      </c>
      <c r="AA19" s="61">
        <v>17216</v>
      </c>
      <c r="AB19" s="58"/>
      <c r="AC19" s="58"/>
      <c r="AD19" s="58"/>
      <c r="AE19" s="58"/>
      <c r="AF19" s="58"/>
      <c r="AG19" s="58"/>
      <c r="AH19" s="58"/>
      <c r="AI19" s="58"/>
      <c r="AJ19" s="58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</row>
    <row r="20" spans="1:50" s="65" customFormat="1" ht="14.25" x14ac:dyDescent="0.2">
      <c r="A20" s="66" t="s">
        <v>32</v>
      </c>
      <c r="B20" s="61">
        <v>47</v>
      </c>
      <c r="C20" s="61">
        <v>165</v>
      </c>
      <c r="D20" s="61"/>
      <c r="E20" s="61">
        <v>36</v>
      </c>
      <c r="F20" s="61">
        <v>519</v>
      </c>
      <c r="G20" s="61"/>
      <c r="H20" s="61">
        <v>1</v>
      </c>
      <c r="I20" s="61">
        <v>11</v>
      </c>
      <c r="J20" s="61"/>
      <c r="K20" s="61">
        <v>328</v>
      </c>
      <c r="L20" s="61">
        <v>865</v>
      </c>
      <c r="M20" s="61"/>
      <c r="N20" s="61">
        <v>0</v>
      </c>
      <c r="O20" s="61">
        <v>0</v>
      </c>
      <c r="P20" s="61"/>
      <c r="Q20" s="61">
        <v>0</v>
      </c>
      <c r="R20" s="61">
        <v>0</v>
      </c>
      <c r="S20" s="61"/>
      <c r="T20" s="61">
        <v>3</v>
      </c>
      <c r="U20" s="61">
        <v>53</v>
      </c>
      <c r="V20" s="61"/>
      <c r="W20" s="61">
        <v>295</v>
      </c>
      <c r="X20" s="61">
        <v>399</v>
      </c>
      <c r="Y20" s="61"/>
      <c r="Z20" s="61">
        <v>710</v>
      </c>
      <c r="AA20" s="61">
        <v>2012</v>
      </c>
      <c r="AB20" s="58"/>
      <c r="AC20" s="58"/>
      <c r="AD20" s="58"/>
      <c r="AE20" s="58"/>
      <c r="AF20" s="58"/>
      <c r="AG20" s="58"/>
      <c r="AH20" s="58"/>
      <c r="AI20" s="58"/>
      <c r="AJ20" s="58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</row>
    <row r="21" spans="1:50" s="65" customFormat="1" ht="14.25" x14ac:dyDescent="0.2">
      <c r="A21" s="66" t="s">
        <v>33</v>
      </c>
      <c r="B21" s="61">
        <v>497</v>
      </c>
      <c r="C21" s="61">
        <v>7873</v>
      </c>
      <c r="D21" s="61"/>
      <c r="E21" s="61">
        <v>739</v>
      </c>
      <c r="F21" s="61">
        <v>40824</v>
      </c>
      <c r="G21" s="61"/>
      <c r="H21" s="61">
        <v>97</v>
      </c>
      <c r="I21" s="61">
        <v>536</v>
      </c>
      <c r="J21" s="61"/>
      <c r="K21" s="61">
        <v>1230</v>
      </c>
      <c r="L21" s="61">
        <v>30649</v>
      </c>
      <c r="M21" s="61"/>
      <c r="N21" s="61">
        <v>15</v>
      </c>
      <c r="O21" s="61">
        <v>24</v>
      </c>
      <c r="P21" s="61"/>
      <c r="Q21" s="61">
        <v>40</v>
      </c>
      <c r="R21" s="61">
        <v>302</v>
      </c>
      <c r="S21" s="61"/>
      <c r="T21" s="61">
        <v>24</v>
      </c>
      <c r="U21" s="61">
        <v>597</v>
      </c>
      <c r="V21" s="61"/>
      <c r="W21" s="61">
        <v>91</v>
      </c>
      <c r="X21" s="61">
        <v>1536</v>
      </c>
      <c r="Y21" s="61"/>
      <c r="Z21" s="61">
        <v>2733</v>
      </c>
      <c r="AA21" s="61">
        <v>82341</v>
      </c>
      <c r="AB21" s="58"/>
      <c r="AC21" s="58"/>
      <c r="AD21" s="58"/>
      <c r="AE21" s="58"/>
      <c r="AF21" s="58"/>
      <c r="AG21" s="58"/>
      <c r="AH21" s="58"/>
      <c r="AI21" s="58"/>
      <c r="AJ21" s="58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</row>
    <row r="22" spans="1:50" s="65" customFormat="1" ht="14.25" x14ac:dyDescent="0.2">
      <c r="A22" s="66" t="s">
        <v>34</v>
      </c>
      <c r="B22" s="61">
        <v>384</v>
      </c>
      <c r="C22" s="61">
        <v>6878</v>
      </c>
      <c r="D22" s="61"/>
      <c r="E22" s="61">
        <v>592</v>
      </c>
      <c r="F22" s="61">
        <v>14858</v>
      </c>
      <c r="G22" s="61"/>
      <c r="H22" s="61">
        <v>18</v>
      </c>
      <c r="I22" s="61">
        <v>1195</v>
      </c>
      <c r="J22" s="61"/>
      <c r="K22" s="61">
        <v>2098</v>
      </c>
      <c r="L22" s="61">
        <v>14861</v>
      </c>
      <c r="M22" s="61"/>
      <c r="N22" s="61">
        <v>24</v>
      </c>
      <c r="O22" s="61">
        <v>26</v>
      </c>
      <c r="P22" s="61"/>
      <c r="Q22" s="61">
        <v>81</v>
      </c>
      <c r="R22" s="61">
        <v>1901</v>
      </c>
      <c r="S22" s="61"/>
      <c r="T22" s="61">
        <v>8</v>
      </c>
      <c r="U22" s="61">
        <v>494</v>
      </c>
      <c r="V22" s="61"/>
      <c r="W22" s="61">
        <v>73</v>
      </c>
      <c r="X22" s="61">
        <v>1606</v>
      </c>
      <c r="Y22" s="61"/>
      <c r="Z22" s="61">
        <v>3278</v>
      </c>
      <c r="AA22" s="61">
        <v>41819</v>
      </c>
      <c r="AB22" s="58"/>
      <c r="AC22" s="58"/>
      <c r="AD22" s="58"/>
      <c r="AE22" s="58"/>
      <c r="AF22" s="58"/>
      <c r="AG22" s="58"/>
      <c r="AH22" s="58"/>
      <c r="AI22" s="58"/>
      <c r="AJ22" s="58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</row>
    <row r="23" spans="1:50" s="65" customFormat="1" ht="14.25" x14ac:dyDescent="0.2">
      <c r="A23" s="66" t="s">
        <v>35</v>
      </c>
      <c r="B23" s="61">
        <v>56</v>
      </c>
      <c r="C23" s="61">
        <v>1054</v>
      </c>
      <c r="D23" s="61"/>
      <c r="E23" s="61">
        <v>149</v>
      </c>
      <c r="F23" s="61">
        <v>791</v>
      </c>
      <c r="G23" s="61"/>
      <c r="H23" s="61">
        <v>0</v>
      </c>
      <c r="I23" s="61">
        <v>0</v>
      </c>
      <c r="J23" s="61"/>
      <c r="K23" s="61">
        <v>222</v>
      </c>
      <c r="L23" s="61">
        <v>1490</v>
      </c>
      <c r="M23" s="61"/>
      <c r="N23" s="61">
        <v>3</v>
      </c>
      <c r="O23" s="61">
        <v>3</v>
      </c>
      <c r="P23" s="61"/>
      <c r="Q23" s="61">
        <v>3</v>
      </c>
      <c r="R23" s="61">
        <v>2</v>
      </c>
      <c r="S23" s="61"/>
      <c r="T23" s="61">
        <v>0</v>
      </c>
      <c r="U23" s="61">
        <v>0</v>
      </c>
      <c r="V23" s="61"/>
      <c r="W23" s="61">
        <v>9</v>
      </c>
      <c r="X23" s="61">
        <v>161</v>
      </c>
      <c r="Y23" s="61"/>
      <c r="Z23" s="61">
        <v>442</v>
      </c>
      <c r="AA23" s="61">
        <v>3501</v>
      </c>
      <c r="AB23" s="58"/>
      <c r="AC23" s="58"/>
      <c r="AD23" s="58"/>
      <c r="AE23" s="58"/>
      <c r="AF23" s="58"/>
      <c r="AG23" s="58"/>
      <c r="AH23" s="58"/>
      <c r="AI23" s="58"/>
      <c r="AJ23" s="58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</row>
    <row r="24" spans="1:50" s="65" customFormat="1" ht="14.25" x14ac:dyDescent="0.2">
      <c r="A24" s="66" t="s">
        <v>36</v>
      </c>
      <c r="B24" s="61">
        <v>278</v>
      </c>
      <c r="C24" s="61">
        <v>1303</v>
      </c>
      <c r="D24" s="61"/>
      <c r="E24" s="61">
        <v>126</v>
      </c>
      <c r="F24" s="61">
        <v>1619</v>
      </c>
      <c r="G24" s="61"/>
      <c r="H24" s="61">
        <v>57</v>
      </c>
      <c r="I24" s="61">
        <v>254</v>
      </c>
      <c r="J24" s="61"/>
      <c r="K24" s="61">
        <v>430</v>
      </c>
      <c r="L24" s="61">
        <v>3870</v>
      </c>
      <c r="M24" s="61"/>
      <c r="N24" s="61">
        <v>3</v>
      </c>
      <c r="O24" s="61">
        <v>9</v>
      </c>
      <c r="P24" s="61"/>
      <c r="Q24" s="61">
        <v>21</v>
      </c>
      <c r="R24" s="61">
        <v>116</v>
      </c>
      <c r="S24" s="61"/>
      <c r="T24" s="61">
        <v>26</v>
      </c>
      <c r="U24" s="61">
        <v>20</v>
      </c>
      <c r="V24" s="61"/>
      <c r="W24" s="61">
        <v>99</v>
      </c>
      <c r="X24" s="61">
        <v>399</v>
      </c>
      <c r="Y24" s="61"/>
      <c r="Z24" s="61">
        <v>1040</v>
      </c>
      <c r="AA24" s="61">
        <v>7590</v>
      </c>
      <c r="AB24" s="58"/>
      <c r="AC24" s="58"/>
      <c r="AD24" s="58"/>
      <c r="AE24" s="58"/>
      <c r="AF24" s="58"/>
      <c r="AG24" s="58"/>
      <c r="AH24" s="58"/>
      <c r="AI24" s="58"/>
      <c r="AJ24" s="58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</row>
    <row r="25" spans="1:50" s="65" customFormat="1" ht="14.25" x14ac:dyDescent="0.2">
      <c r="A25" s="66" t="s">
        <v>37</v>
      </c>
      <c r="B25" s="61">
        <v>1096</v>
      </c>
      <c r="C25" s="61">
        <v>18065</v>
      </c>
      <c r="D25" s="61"/>
      <c r="E25" s="61">
        <v>669</v>
      </c>
      <c r="F25" s="61">
        <v>11910</v>
      </c>
      <c r="G25" s="61"/>
      <c r="H25" s="61">
        <v>211</v>
      </c>
      <c r="I25" s="61">
        <v>2405</v>
      </c>
      <c r="J25" s="61"/>
      <c r="K25" s="61">
        <v>1145</v>
      </c>
      <c r="L25" s="61">
        <v>13244</v>
      </c>
      <c r="M25" s="61"/>
      <c r="N25" s="61">
        <v>15</v>
      </c>
      <c r="O25" s="61">
        <v>98</v>
      </c>
      <c r="P25" s="61"/>
      <c r="Q25" s="61">
        <v>41</v>
      </c>
      <c r="R25" s="61">
        <v>313</v>
      </c>
      <c r="S25" s="61"/>
      <c r="T25" s="61">
        <v>6</v>
      </c>
      <c r="U25" s="61">
        <v>526</v>
      </c>
      <c r="V25" s="61"/>
      <c r="W25" s="61">
        <v>755</v>
      </c>
      <c r="X25" s="61">
        <v>3318</v>
      </c>
      <c r="Y25" s="61"/>
      <c r="Z25" s="61">
        <v>3938</v>
      </c>
      <c r="AA25" s="61">
        <v>49879</v>
      </c>
      <c r="AB25" s="58"/>
      <c r="AC25" s="58"/>
      <c r="AD25" s="58"/>
      <c r="AE25" s="58"/>
      <c r="AF25" s="58"/>
      <c r="AG25" s="58"/>
      <c r="AH25" s="58"/>
      <c r="AI25" s="58"/>
      <c r="AJ25" s="58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</row>
    <row r="26" spans="1:50" s="65" customFormat="1" ht="14.25" x14ac:dyDescent="0.2">
      <c r="A26" s="66" t="s">
        <v>38</v>
      </c>
      <c r="B26" s="61">
        <v>1147</v>
      </c>
      <c r="C26" s="61">
        <v>9830</v>
      </c>
      <c r="D26" s="61"/>
      <c r="E26" s="61">
        <v>1469</v>
      </c>
      <c r="F26" s="61">
        <v>14161</v>
      </c>
      <c r="G26" s="61"/>
      <c r="H26" s="61">
        <v>62</v>
      </c>
      <c r="I26" s="61">
        <v>545</v>
      </c>
      <c r="J26" s="61"/>
      <c r="K26" s="61">
        <v>2783</v>
      </c>
      <c r="L26" s="61">
        <v>13108</v>
      </c>
      <c r="M26" s="61"/>
      <c r="N26" s="61">
        <v>11</v>
      </c>
      <c r="O26" s="61">
        <v>8</v>
      </c>
      <c r="P26" s="61"/>
      <c r="Q26" s="61">
        <v>52</v>
      </c>
      <c r="R26" s="61">
        <v>316</v>
      </c>
      <c r="S26" s="61"/>
      <c r="T26" s="61">
        <v>106</v>
      </c>
      <c r="U26" s="61">
        <v>308</v>
      </c>
      <c r="V26" s="61"/>
      <c r="W26" s="61">
        <v>55</v>
      </c>
      <c r="X26" s="61">
        <v>959</v>
      </c>
      <c r="Y26" s="61"/>
      <c r="Z26" s="61">
        <v>5685</v>
      </c>
      <c r="AA26" s="61">
        <v>39235</v>
      </c>
      <c r="AB26" s="58"/>
      <c r="AC26" s="58"/>
      <c r="AD26" s="58"/>
      <c r="AE26" s="58"/>
      <c r="AF26" s="58"/>
      <c r="AG26" s="58"/>
      <c r="AH26" s="58"/>
      <c r="AI26" s="58"/>
      <c r="AJ26" s="58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</row>
    <row r="27" spans="1:50" s="65" customFormat="1" ht="8.25" customHeight="1" x14ac:dyDescent="0.2">
      <c r="A27" s="66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58"/>
      <c r="AC27" s="58"/>
      <c r="AD27" s="58"/>
      <c r="AE27" s="58"/>
      <c r="AF27" s="58"/>
      <c r="AG27" s="58"/>
      <c r="AH27" s="58"/>
      <c r="AI27" s="58"/>
      <c r="AJ27" s="58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</row>
    <row r="28" spans="1:50" s="65" customFormat="1" ht="14.25" x14ac:dyDescent="0.2">
      <c r="A28" s="66" t="s">
        <v>39</v>
      </c>
      <c r="B28" s="61">
        <v>9947</v>
      </c>
      <c r="C28" s="61">
        <v>106808</v>
      </c>
      <c r="D28" s="61"/>
      <c r="E28" s="61">
        <v>9961</v>
      </c>
      <c r="F28" s="61">
        <v>382930</v>
      </c>
      <c r="G28" s="61"/>
      <c r="H28" s="61">
        <v>2702</v>
      </c>
      <c r="I28" s="61">
        <v>27498</v>
      </c>
      <c r="J28" s="61"/>
      <c r="K28" s="61">
        <v>24757</v>
      </c>
      <c r="L28" s="61">
        <v>122145</v>
      </c>
      <c r="M28" s="61"/>
      <c r="N28" s="61">
        <v>131</v>
      </c>
      <c r="O28" s="61">
        <v>565</v>
      </c>
      <c r="P28" s="61"/>
      <c r="Q28" s="61">
        <v>604</v>
      </c>
      <c r="R28" s="61">
        <v>6223</v>
      </c>
      <c r="S28" s="61"/>
      <c r="T28" s="61">
        <v>219</v>
      </c>
      <c r="U28" s="61">
        <v>2471</v>
      </c>
      <c r="V28" s="61"/>
      <c r="W28" s="61">
        <v>1741</v>
      </c>
      <c r="X28" s="61">
        <v>16671</v>
      </c>
      <c r="Y28" s="61"/>
      <c r="Z28" s="61">
        <v>50062</v>
      </c>
      <c r="AA28" s="61">
        <v>665311</v>
      </c>
      <c r="AB28" s="58"/>
      <c r="AC28" s="58"/>
      <c r="AD28" s="58"/>
      <c r="AE28" s="58"/>
      <c r="AF28" s="58"/>
      <c r="AG28" s="58"/>
      <c r="AH28" s="58"/>
      <c r="AI28" s="58"/>
      <c r="AJ28" s="58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</row>
    <row r="29" spans="1:50" s="65" customFormat="1" ht="14.25" x14ac:dyDescent="0.2">
      <c r="A29" s="66" t="s">
        <v>40</v>
      </c>
      <c r="B29" s="61">
        <v>16234</v>
      </c>
      <c r="C29" s="61">
        <v>166903</v>
      </c>
      <c r="D29" s="61"/>
      <c r="E29" s="61">
        <v>13921</v>
      </c>
      <c r="F29" s="61">
        <v>286107</v>
      </c>
      <c r="G29" s="61"/>
      <c r="H29" s="61">
        <v>5433</v>
      </c>
      <c r="I29" s="61">
        <v>59744</v>
      </c>
      <c r="J29" s="61"/>
      <c r="K29" s="61">
        <v>28519</v>
      </c>
      <c r="L29" s="61">
        <v>189268</v>
      </c>
      <c r="M29" s="61"/>
      <c r="N29" s="61">
        <v>138</v>
      </c>
      <c r="O29" s="61">
        <v>289</v>
      </c>
      <c r="P29" s="61"/>
      <c r="Q29" s="61">
        <v>1206</v>
      </c>
      <c r="R29" s="61">
        <v>4389</v>
      </c>
      <c r="S29" s="61"/>
      <c r="T29" s="61">
        <v>514</v>
      </c>
      <c r="U29" s="61">
        <v>13196</v>
      </c>
      <c r="V29" s="61"/>
      <c r="W29" s="61">
        <v>1930</v>
      </c>
      <c r="X29" s="61">
        <v>23625</v>
      </c>
      <c r="Y29" s="61"/>
      <c r="Z29" s="61">
        <v>67895</v>
      </c>
      <c r="AA29" s="61">
        <v>743521</v>
      </c>
      <c r="AB29" s="58"/>
      <c r="AC29" s="58"/>
      <c r="AD29" s="58"/>
      <c r="AE29" s="58"/>
      <c r="AF29" s="58"/>
      <c r="AG29" s="58"/>
      <c r="AH29" s="58"/>
      <c r="AI29" s="58"/>
      <c r="AJ29" s="58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</row>
    <row r="30" spans="1:50" s="65" customFormat="1" ht="14.25" x14ac:dyDescent="0.2">
      <c r="A30" s="66" t="s">
        <v>41</v>
      </c>
      <c r="B30" s="61">
        <v>6162</v>
      </c>
      <c r="C30" s="61">
        <v>101256</v>
      </c>
      <c r="D30" s="61"/>
      <c r="E30" s="61">
        <v>10020</v>
      </c>
      <c r="F30" s="61">
        <v>323177</v>
      </c>
      <c r="G30" s="61"/>
      <c r="H30" s="61">
        <v>2964</v>
      </c>
      <c r="I30" s="61">
        <v>39968</v>
      </c>
      <c r="J30" s="61"/>
      <c r="K30" s="61">
        <v>17514</v>
      </c>
      <c r="L30" s="61">
        <v>197207</v>
      </c>
      <c r="M30" s="61"/>
      <c r="N30" s="61">
        <v>69</v>
      </c>
      <c r="O30" s="61">
        <v>90</v>
      </c>
      <c r="P30" s="61"/>
      <c r="Q30" s="61">
        <v>199</v>
      </c>
      <c r="R30" s="61">
        <v>2908</v>
      </c>
      <c r="S30" s="61"/>
      <c r="T30" s="61">
        <v>315</v>
      </c>
      <c r="U30" s="61">
        <v>18095</v>
      </c>
      <c r="V30" s="61"/>
      <c r="W30" s="61">
        <v>905</v>
      </c>
      <c r="X30" s="61">
        <v>19128</v>
      </c>
      <c r="Y30" s="61"/>
      <c r="Z30" s="61">
        <v>38148</v>
      </c>
      <c r="AA30" s="61">
        <v>701829</v>
      </c>
      <c r="AB30" s="58"/>
      <c r="AC30" s="58"/>
      <c r="AD30" s="58"/>
      <c r="AE30" s="58"/>
      <c r="AF30" s="58"/>
      <c r="AG30" s="58"/>
      <c r="AH30" s="58"/>
      <c r="AI30" s="58"/>
      <c r="AJ30" s="58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</row>
    <row r="31" spans="1:50" s="65" customFormat="1" ht="14.25" x14ac:dyDescent="0.2">
      <c r="A31" s="66" t="s">
        <v>42</v>
      </c>
      <c r="B31" s="61">
        <v>1726</v>
      </c>
      <c r="C31" s="61">
        <v>23043</v>
      </c>
      <c r="D31" s="61"/>
      <c r="E31" s="61">
        <v>1972</v>
      </c>
      <c r="F31" s="61">
        <v>66385</v>
      </c>
      <c r="G31" s="61"/>
      <c r="H31" s="61">
        <v>204</v>
      </c>
      <c r="I31" s="61">
        <v>2039</v>
      </c>
      <c r="J31" s="61"/>
      <c r="K31" s="61">
        <v>4867</v>
      </c>
      <c r="L31" s="61">
        <v>54908</v>
      </c>
      <c r="M31" s="61"/>
      <c r="N31" s="61">
        <v>51</v>
      </c>
      <c r="O31" s="61">
        <v>102</v>
      </c>
      <c r="P31" s="61"/>
      <c r="Q31" s="61">
        <v>147</v>
      </c>
      <c r="R31" s="61">
        <v>2325</v>
      </c>
      <c r="S31" s="61"/>
      <c r="T31" s="61">
        <v>63</v>
      </c>
      <c r="U31" s="61">
        <v>1263</v>
      </c>
      <c r="V31" s="61"/>
      <c r="W31" s="61">
        <v>600</v>
      </c>
      <c r="X31" s="61">
        <v>4414</v>
      </c>
      <c r="Y31" s="61"/>
      <c r="Z31" s="61">
        <v>9630</v>
      </c>
      <c r="AA31" s="61">
        <v>154479</v>
      </c>
      <c r="AB31" s="58"/>
      <c r="AC31" s="58"/>
      <c r="AD31" s="58"/>
      <c r="AE31" s="58"/>
      <c r="AF31" s="58"/>
      <c r="AG31" s="58"/>
      <c r="AH31" s="58"/>
      <c r="AI31" s="58"/>
      <c r="AJ31" s="58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</row>
    <row r="32" spans="1:50" s="65" customFormat="1" ht="14.25" x14ac:dyDescent="0.2">
      <c r="A32" s="66" t="s">
        <v>43</v>
      </c>
      <c r="B32" s="61">
        <v>2243</v>
      </c>
      <c r="C32" s="61">
        <v>27895</v>
      </c>
      <c r="D32" s="61"/>
      <c r="E32" s="61">
        <v>2138</v>
      </c>
      <c r="F32" s="61">
        <v>26071</v>
      </c>
      <c r="G32" s="61"/>
      <c r="H32" s="61">
        <v>273</v>
      </c>
      <c r="I32" s="61">
        <v>2950</v>
      </c>
      <c r="J32" s="61"/>
      <c r="K32" s="61">
        <v>3928</v>
      </c>
      <c r="L32" s="61">
        <v>26352</v>
      </c>
      <c r="M32" s="61"/>
      <c r="N32" s="61">
        <v>26</v>
      </c>
      <c r="O32" s="61">
        <v>106</v>
      </c>
      <c r="P32" s="61"/>
      <c r="Q32" s="61">
        <v>93</v>
      </c>
      <c r="R32" s="61">
        <v>629</v>
      </c>
      <c r="S32" s="61"/>
      <c r="T32" s="61">
        <v>112</v>
      </c>
      <c r="U32" s="61">
        <v>834</v>
      </c>
      <c r="V32" s="61"/>
      <c r="W32" s="61">
        <v>810</v>
      </c>
      <c r="X32" s="61">
        <v>4277</v>
      </c>
      <c r="Y32" s="61"/>
      <c r="Z32" s="61">
        <v>9623</v>
      </c>
      <c r="AA32" s="61">
        <v>89114</v>
      </c>
      <c r="AB32" s="58"/>
      <c r="AC32" s="58"/>
      <c r="AD32" s="58"/>
      <c r="AE32" s="58"/>
      <c r="AF32" s="58"/>
      <c r="AG32" s="58"/>
      <c r="AH32" s="58"/>
      <c r="AI32" s="58"/>
      <c r="AJ32" s="58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</row>
    <row r="33" spans="1:50" s="79" customFormat="1" x14ac:dyDescent="0.25">
      <c r="A33" s="67" t="s">
        <v>44</v>
      </c>
      <c r="B33" s="59">
        <v>36312</v>
      </c>
      <c r="C33" s="59">
        <v>425905</v>
      </c>
      <c r="D33" s="59"/>
      <c r="E33" s="59">
        <v>38012</v>
      </c>
      <c r="F33" s="59">
        <v>1084670</v>
      </c>
      <c r="G33" s="59"/>
      <c r="H33" s="59">
        <v>11576</v>
      </c>
      <c r="I33" s="59">
        <v>132199</v>
      </c>
      <c r="J33" s="59"/>
      <c r="K33" s="59">
        <v>79585</v>
      </c>
      <c r="L33" s="59">
        <v>589880</v>
      </c>
      <c r="M33" s="59"/>
      <c r="N33" s="59">
        <v>415</v>
      </c>
      <c r="O33" s="59">
        <v>1152</v>
      </c>
      <c r="P33" s="59"/>
      <c r="Q33" s="59">
        <v>2249</v>
      </c>
      <c r="R33" s="59">
        <v>16474</v>
      </c>
      <c r="S33" s="59"/>
      <c r="T33" s="59">
        <v>1223</v>
      </c>
      <c r="U33" s="59">
        <v>35859</v>
      </c>
      <c r="V33" s="59"/>
      <c r="W33" s="59">
        <v>5986</v>
      </c>
      <c r="X33" s="59">
        <v>68115</v>
      </c>
      <c r="Y33" s="59"/>
      <c r="Z33" s="59">
        <v>175358</v>
      </c>
      <c r="AA33" s="59">
        <v>2354254</v>
      </c>
      <c r="AB33" s="62"/>
      <c r="AC33" s="62"/>
      <c r="AD33" s="62"/>
      <c r="AE33" s="62"/>
      <c r="AF33" s="62"/>
      <c r="AG33" s="62"/>
      <c r="AH33" s="62"/>
      <c r="AI33" s="62"/>
      <c r="AJ33" s="62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</row>
    <row r="34" spans="1:50" x14ac:dyDescent="0.25">
      <c r="A34" s="33" t="s">
        <v>72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7"/>
    </row>
    <row r="35" spans="1:50" x14ac:dyDescent="0.25"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7"/>
    </row>
    <row r="36" spans="1:50" s="84" customFormat="1" x14ac:dyDescent="0.25">
      <c r="A36" s="83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3"/>
      <c r="AC36" s="63"/>
      <c r="AD36" s="63"/>
      <c r="AE36" s="63"/>
      <c r="AF36" s="63"/>
      <c r="AG36" s="63"/>
      <c r="AH36" s="63"/>
      <c r="AI36" s="63"/>
      <c r="AJ36" s="63"/>
    </row>
    <row r="37" spans="1:50" s="4" customFormat="1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50" x14ac:dyDescent="0.25"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7"/>
    </row>
    <row r="39" spans="1:50" x14ac:dyDescent="0.25"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7"/>
    </row>
    <row r="40" spans="1:50" x14ac:dyDescent="0.25"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7"/>
    </row>
    <row r="41" spans="1:50" x14ac:dyDescent="0.25"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7"/>
    </row>
    <row r="42" spans="1:50" x14ac:dyDescent="0.25"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7"/>
    </row>
    <row r="43" spans="1:50" x14ac:dyDescent="0.25"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7"/>
    </row>
    <row r="44" spans="1:50" x14ac:dyDescent="0.25"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7"/>
    </row>
    <row r="45" spans="1:50" x14ac:dyDescent="0.25"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7"/>
    </row>
    <row r="46" spans="1:50" x14ac:dyDescent="0.25"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7"/>
    </row>
  </sheetData>
  <mergeCells count="11">
    <mergeCell ref="A2:A4"/>
    <mergeCell ref="B2:AA2"/>
    <mergeCell ref="B3:C3"/>
    <mergeCell ref="E3:F3"/>
    <mergeCell ref="H3:I3"/>
    <mergeCell ref="K3:L3"/>
    <mergeCell ref="N3:O3"/>
    <mergeCell ref="Q3:R3"/>
    <mergeCell ref="T3:U3"/>
    <mergeCell ref="W3:X3"/>
    <mergeCell ref="Z3:A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Tavola 2.1</vt:lpstr>
      <vt:lpstr>Tavola 2.2</vt:lpstr>
      <vt:lpstr>Tavola 2.3</vt:lpstr>
      <vt:lpstr>Tavola 2.4</vt:lpstr>
      <vt:lpstr>Tavola 2.5</vt:lpstr>
      <vt:lpstr>Tavola 2.6</vt:lpstr>
      <vt:lpstr>Tavola 2.7</vt:lpstr>
      <vt:lpstr>Tavola 2.8</vt:lpstr>
      <vt:lpstr>Tavola 2.9</vt:lpstr>
      <vt:lpstr>Tavola 2.10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2023-08-01T13:25:11Z</dcterms:created>
  <dcterms:modified xsi:type="dcterms:W3CDTF">2023-12-12T21:38:37Z</dcterms:modified>
</cp:coreProperties>
</file>