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iuseppe.ventre\Desktop\"/>
    </mc:Choice>
  </mc:AlternateContent>
  <bookViews>
    <workbookView xWindow="11085" yWindow="135" windowWidth="11940" windowHeight="11760"/>
  </bookViews>
  <sheets>
    <sheet name="leggimi" sheetId="5" r:id="rId1"/>
    <sheet name="errori" sheetId="1" r:id="rId2"/>
    <sheet name="parametri" sheetId="4" r:id="rId3"/>
  </sheets>
  <calcPr calcId="162913"/>
</workbook>
</file>

<file path=xl/calcChain.xml><?xml version="1.0" encoding="utf-8"?>
<calcChain xmlns="http://schemas.openxmlformats.org/spreadsheetml/2006/main">
  <c r="B3" i="1" l="1"/>
  <c r="F3" i="4"/>
  <c r="C14" i="1"/>
  <c r="D14" i="1"/>
  <c r="E14" i="1"/>
  <c r="F14" i="1"/>
  <c r="G14" i="1"/>
  <c r="H14" i="1"/>
  <c r="I14" i="1"/>
  <c r="J14" i="1"/>
  <c r="K14" i="1"/>
  <c r="L14" i="1"/>
  <c r="M14" i="1"/>
  <c r="N14" i="1"/>
  <c r="O14" i="1"/>
  <c r="C15" i="1"/>
  <c r="D15" i="1"/>
  <c r="E15" i="1"/>
  <c r="F15" i="1"/>
  <c r="G15" i="1"/>
  <c r="H15" i="1"/>
  <c r="I15" i="1"/>
  <c r="J15" i="1"/>
  <c r="K15" i="1"/>
  <c r="L15" i="1"/>
  <c r="M15" i="1"/>
  <c r="N15" i="1"/>
  <c r="O15" i="1"/>
  <c r="C16" i="1"/>
  <c r="D16" i="1"/>
  <c r="E16" i="1"/>
  <c r="F16" i="1"/>
  <c r="G16" i="1"/>
  <c r="H16" i="1"/>
  <c r="I16" i="1"/>
  <c r="J16" i="1"/>
  <c r="K16" i="1"/>
  <c r="L16" i="1"/>
  <c r="M16" i="1"/>
  <c r="N16" i="1"/>
  <c r="O16" i="1"/>
  <c r="C17" i="1"/>
  <c r="D17" i="1"/>
  <c r="E17" i="1"/>
  <c r="F17" i="1"/>
  <c r="G17" i="1"/>
  <c r="H17" i="1"/>
  <c r="I17" i="1"/>
  <c r="J17" i="1"/>
  <c r="K17" i="1"/>
  <c r="L17" i="1"/>
  <c r="M17" i="1"/>
  <c r="N17" i="1"/>
  <c r="O17" i="1"/>
  <c r="C18" i="1"/>
  <c r="D18" i="1"/>
  <c r="E18" i="1"/>
  <c r="F18" i="1"/>
  <c r="G18" i="1"/>
  <c r="H18" i="1"/>
  <c r="I18" i="1"/>
  <c r="J18" i="1"/>
  <c r="K18" i="1"/>
  <c r="L18" i="1"/>
  <c r="M18" i="1"/>
  <c r="N18" i="1"/>
  <c r="O18" i="1"/>
  <c r="C19" i="1"/>
  <c r="D19" i="1"/>
  <c r="E19" i="1"/>
  <c r="F19" i="1"/>
  <c r="G19" i="1"/>
  <c r="H19" i="1"/>
  <c r="I19" i="1"/>
  <c r="J19" i="1"/>
  <c r="K19" i="1"/>
  <c r="L19" i="1"/>
  <c r="M19" i="1"/>
  <c r="N19" i="1"/>
  <c r="O19" i="1"/>
  <c r="C20" i="1"/>
  <c r="D20" i="1"/>
  <c r="E20" i="1"/>
  <c r="F20" i="1"/>
  <c r="G20" i="1"/>
  <c r="H20" i="1"/>
  <c r="I20" i="1"/>
  <c r="J20" i="1"/>
  <c r="K20" i="1"/>
  <c r="L20" i="1"/>
  <c r="M20" i="1"/>
  <c r="N20" i="1"/>
  <c r="O20" i="1"/>
  <c r="C21" i="1"/>
  <c r="D21" i="1"/>
  <c r="E21" i="1"/>
  <c r="F21" i="1"/>
  <c r="G21" i="1"/>
  <c r="H21" i="1"/>
  <c r="I21" i="1"/>
  <c r="J21" i="1"/>
  <c r="K21" i="1"/>
  <c r="L21" i="1"/>
  <c r="M21" i="1"/>
  <c r="N21" i="1"/>
  <c r="O21" i="1"/>
  <c r="C22" i="1"/>
  <c r="D22" i="1"/>
  <c r="E22" i="1"/>
  <c r="F22" i="1"/>
  <c r="G22" i="1"/>
  <c r="H22" i="1"/>
  <c r="I22" i="1"/>
  <c r="J22" i="1"/>
  <c r="K22" i="1"/>
  <c r="L22" i="1"/>
  <c r="M22" i="1"/>
  <c r="N22" i="1"/>
  <c r="O22" i="1"/>
  <c r="C23" i="1"/>
  <c r="D23" i="1"/>
  <c r="E23" i="1"/>
  <c r="F23" i="1"/>
  <c r="G23" i="1"/>
  <c r="H23" i="1"/>
  <c r="I23" i="1"/>
  <c r="J23" i="1"/>
  <c r="K23" i="1"/>
  <c r="L23" i="1"/>
  <c r="M23" i="1"/>
  <c r="N23" i="1"/>
  <c r="O23" i="1"/>
  <c r="C24" i="1"/>
  <c r="D24" i="1"/>
  <c r="E24" i="1"/>
  <c r="F24" i="1"/>
  <c r="G24" i="1"/>
  <c r="H24" i="1"/>
  <c r="I24" i="1"/>
  <c r="J24" i="1"/>
  <c r="K24" i="1"/>
  <c r="L24" i="1"/>
  <c r="M24" i="1"/>
  <c r="N24" i="1"/>
  <c r="O24" i="1"/>
  <c r="C25" i="1"/>
  <c r="D25" i="1"/>
  <c r="E25" i="1"/>
  <c r="F25" i="1"/>
  <c r="G25" i="1"/>
  <c r="H25" i="1"/>
  <c r="I25" i="1"/>
  <c r="J25" i="1"/>
  <c r="K25" i="1"/>
  <c r="L25" i="1"/>
  <c r="M25" i="1"/>
  <c r="N25" i="1"/>
  <c r="O25" i="1"/>
  <c r="C26" i="1"/>
  <c r="D26" i="1"/>
  <c r="E26" i="1"/>
  <c r="F26" i="1"/>
  <c r="G26" i="1"/>
  <c r="H26" i="1"/>
  <c r="I26" i="1"/>
  <c r="J26" i="1"/>
  <c r="K26" i="1"/>
  <c r="L26" i="1"/>
  <c r="M26" i="1"/>
  <c r="N26" i="1"/>
  <c r="O26" i="1"/>
  <c r="C27" i="1"/>
  <c r="D27" i="1"/>
  <c r="E27" i="1"/>
  <c r="F27" i="1"/>
  <c r="G27" i="1"/>
  <c r="H27" i="1"/>
  <c r="I27" i="1"/>
  <c r="J27" i="1"/>
  <c r="K27" i="1"/>
  <c r="L27" i="1"/>
  <c r="M27" i="1"/>
  <c r="N27" i="1"/>
  <c r="O27" i="1"/>
  <c r="C28" i="1"/>
  <c r="D28" i="1"/>
  <c r="E28" i="1"/>
  <c r="F28" i="1"/>
  <c r="G28" i="1"/>
  <c r="H28" i="1"/>
  <c r="I28" i="1"/>
  <c r="J28" i="1"/>
  <c r="K28" i="1"/>
  <c r="L28" i="1"/>
  <c r="M28" i="1"/>
  <c r="N28" i="1"/>
  <c r="O28" i="1"/>
  <c r="C29" i="1"/>
  <c r="D29" i="1"/>
  <c r="E29" i="1"/>
  <c r="F29" i="1"/>
  <c r="G29" i="1"/>
  <c r="H29" i="1"/>
  <c r="I29" i="1"/>
  <c r="J29" i="1"/>
  <c r="K29" i="1"/>
  <c r="L29" i="1"/>
  <c r="M29" i="1"/>
  <c r="N29" i="1"/>
  <c r="O29" i="1"/>
  <c r="C30" i="1"/>
  <c r="D30" i="1"/>
  <c r="E30" i="1"/>
  <c r="F30" i="1"/>
  <c r="G30" i="1"/>
  <c r="H30" i="1"/>
  <c r="I30" i="1"/>
  <c r="J30" i="1"/>
  <c r="K30" i="1"/>
  <c r="L30" i="1"/>
  <c r="M30" i="1"/>
  <c r="N30" i="1"/>
  <c r="O30" i="1"/>
  <c r="C31" i="1"/>
  <c r="D31" i="1"/>
  <c r="E31" i="1"/>
  <c r="F31" i="1"/>
  <c r="G31" i="1"/>
  <c r="H31" i="1"/>
  <c r="I31" i="1"/>
  <c r="J31" i="1"/>
  <c r="K31" i="1"/>
  <c r="L31" i="1"/>
  <c r="M31" i="1"/>
  <c r="N31" i="1"/>
  <c r="O31" i="1"/>
  <c r="C32" i="1"/>
  <c r="D32" i="1"/>
  <c r="E32" i="1"/>
  <c r="F32" i="1"/>
  <c r="G32" i="1"/>
  <c r="H32" i="1"/>
  <c r="I32" i="1"/>
  <c r="J32" i="1"/>
  <c r="K32" i="1"/>
  <c r="L32" i="1"/>
  <c r="M32" i="1"/>
  <c r="N32" i="1"/>
  <c r="O32" i="1"/>
  <c r="C33" i="1"/>
  <c r="D33" i="1"/>
  <c r="E33" i="1"/>
  <c r="F33" i="1"/>
  <c r="G33" i="1"/>
  <c r="H33" i="1"/>
  <c r="I33" i="1"/>
  <c r="J33" i="1"/>
  <c r="K33" i="1"/>
  <c r="L33" i="1"/>
  <c r="M33" i="1"/>
  <c r="N33" i="1"/>
  <c r="O33" i="1"/>
  <c r="C34" i="1"/>
  <c r="D34" i="1"/>
  <c r="E34" i="1"/>
  <c r="F34" i="1"/>
  <c r="G34" i="1"/>
  <c r="H34" i="1"/>
  <c r="I34" i="1"/>
  <c r="J34" i="1"/>
  <c r="K34" i="1"/>
  <c r="L34" i="1"/>
  <c r="M34" i="1"/>
  <c r="N34" i="1"/>
  <c r="O34" i="1"/>
  <c r="C35" i="1"/>
  <c r="D35" i="1"/>
  <c r="E35" i="1"/>
  <c r="F35" i="1"/>
  <c r="G35" i="1"/>
  <c r="H35" i="1"/>
  <c r="I35" i="1"/>
  <c r="J35" i="1"/>
  <c r="K35" i="1"/>
  <c r="L35" i="1"/>
  <c r="M35" i="1"/>
  <c r="N35" i="1"/>
  <c r="O35" i="1"/>
  <c r="C36" i="1"/>
  <c r="D36" i="1"/>
  <c r="E36" i="1"/>
  <c r="F36" i="1"/>
  <c r="G36" i="1"/>
  <c r="H36" i="1"/>
  <c r="I36" i="1"/>
  <c r="J36" i="1"/>
  <c r="K36" i="1"/>
  <c r="L36" i="1"/>
  <c r="M36" i="1"/>
  <c r="N36" i="1"/>
  <c r="O36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17" i="1"/>
  <c r="B18" i="1"/>
  <c r="B19" i="1"/>
  <c r="B20" i="1"/>
  <c r="B15" i="1"/>
  <c r="B16" i="1"/>
  <c r="B14" i="1"/>
  <c r="C3" i="1"/>
  <c r="D3" i="1"/>
  <c r="E3" i="1"/>
  <c r="F3" i="1"/>
  <c r="G3" i="1"/>
  <c r="H3" i="1"/>
  <c r="I3" i="1"/>
  <c r="J3" i="1"/>
  <c r="K3" i="1"/>
  <c r="L3" i="1"/>
  <c r="M3" i="1"/>
  <c r="N3" i="1"/>
  <c r="O3" i="1"/>
  <c r="P3" i="1"/>
  <c r="Q3" i="1"/>
  <c r="R3" i="1"/>
  <c r="S3" i="1"/>
  <c r="C4" i="1"/>
  <c r="D4" i="1"/>
  <c r="E4" i="1"/>
  <c r="F4" i="1"/>
  <c r="G4" i="1"/>
  <c r="H4" i="1"/>
  <c r="I4" i="1"/>
  <c r="J4" i="1"/>
  <c r="K4" i="1"/>
  <c r="L4" i="1"/>
  <c r="M4" i="1"/>
  <c r="N4" i="1"/>
  <c r="O4" i="1"/>
  <c r="P4" i="1"/>
  <c r="Q4" i="1"/>
  <c r="R4" i="1"/>
  <c r="S4" i="1"/>
  <c r="C5" i="1"/>
  <c r="D5" i="1"/>
  <c r="E5" i="1"/>
  <c r="F5" i="1"/>
  <c r="G5" i="1"/>
  <c r="H5" i="1"/>
  <c r="I5" i="1"/>
  <c r="J5" i="1"/>
  <c r="K5" i="1"/>
  <c r="L5" i="1"/>
  <c r="M5" i="1"/>
  <c r="N5" i="1"/>
  <c r="O5" i="1"/>
  <c r="P5" i="1"/>
  <c r="Q5" i="1"/>
  <c r="R5" i="1"/>
  <c r="S5" i="1"/>
  <c r="C6" i="1"/>
  <c r="D6" i="1"/>
  <c r="E6" i="1"/>
  <c r="F6" i="1"/>
  <c r="G6" i="1"/>
  <c r="H6" i="1"/>
  <c r="I6" i="1"/>
  <c r="J6" i="1"/>
  <c r="K6" i="1"/>
  <c r="L6" i="1"/>
  <c r="M6" i="1"/>
  <c r="N6" i="1"/>
  <c r="O6" i="1"/>
  <c r="P6" i="1"/>
  <c r="Q6" i="1"/>
  <c r="R6" i="1"/>
  <c r="S6" i="1"/>
  <c r="C7" i="1"/>
  <c r="D7" i="1"/>
  <c r="E7" i="1"/>
  <c r="F7" i="1"/>
  <c r="G7" i="1"/>
  <c r="H7" i="1"/>
  <c r="I7" i="1"/>
  <c r="J7" i="1"/>
  <c r="K7" i="1"/>
  <c r="L7" i="1"/>
  <c r="M7" i="1"/>
  <c r="N7" i="1"/>
  <c r="O7" i="1"/>
  <c r="P7" i="1"/>
  <c r="Q7" i="1"/>
  <c r="R7" i="1"/>
  <c r="S7" i="1"/>
  <c r="C8" i="1"/>
  <c r="D8" i="1"/>
  <c r="E8" i="1"/>
  <c r="F8" i="1"/>
  <c r="G8" i="1"/>
  <c r="H8" i="1"/>
  <c r="I8" i="1"/>
  <c r="J8" i="1"/>
  <c r="K8" i="1"/>
  <c r="L8" i="1"/>
  <c r="M8" i="1"/>
  <c r="N8" i="1"/>
  <c r="O8" i="1"/>
  <c r="P8" i="1"/>
  <c r="Q8" i="1"/>
  <c r="R8" i="1"/>
  <c r="S8" i="1"/>
  <c r="C9" i="1"/>
  <c r="D9" i="1"/>
  <c r="E9" i="1"/>
  <c r="F9" i="1"/>
  <c r="G9" i="1"/>
  <c r="H9" i="1"/>
  <c r="I9" i="1"/>
  <c r="J9" i="1"/>
  <c r="K9" i="1"/>
  <c r="L9" i="1"/>
  <c r="M9" i="1"/>
  <c r="N9" i="1"/>
  <c r="O9" i="1"/>
  <c r="P9" i="1"/>
  <c r="Q9" i="1"/>
  <c r="R9" i="1"/>
  <c r="S9" i="1"/>
  <c r="C10" i="1"/>
  <c r="D10" i="1"/>
  <c r="E10" i="1"/>
  <c r="F10" i="1"/>
  <c r="G10" i="1"/>
  <c r="H10" i="1"/>
  <c r="I10" i="1"/>
  <c r="J10" i="1"/>
  <c r="K10" i="1"/>
  <c r="L10" i="1"/>
  <c r="M10" i="1"/>
  <c r="N10" i="1"/>
  <c r="O10" i="1"/>
  <c r="P10" i="1"/>
  <c r="Q10" i="1"/>
  <c r="R10" i="1"/>
  <c r="S10" i="1"/>
  <c r="B4" i="1"/>
  <c r="B5" i="1"/>
  <c r="B6" i="1"/>
  <c r="B7" i="1"/>
  <c r="B8" i="1"/>
  <c r="B9" i="1"/>
  <c r="B10" i="1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15" i="4"/>
  <c r="F16" i="4"/>
  <c r="F17" i="4"/>
  <c r="F18" i="4"/>
  <c r="F19" i="4"/>
  <c r="F20" i="4"/>
  <c r="F4" i="4"/>
  <c r="F5" i="4"/>
  <c r="F6" i="4"/>
  <c r="F7" i="4"/>
  <c r="F8" i="4"/>
  <c r="F9" i="4"/>
  <c r="F10" i="4"/>
  <c r="F14" i="4"/>
</calcChain>
</file>

<file path=xl/sharedStrings.xml><?xml version="1.0" encoding="utf-8"?>
<sst xmlns="http://schemas.openxmlformats.org/spreadsheetml/2006/main" count="102" uniqueCount="61">
  <si>
    <t>Italia</t>
  </si>
  <si>
    <t>Settentrione</t>
  </si>
  <si>
    <t xml:space="preserve">  Nord Ovest</t>
  </si>
  <si>
    <t xml:space="preserve">  Nord Est</t>
  </si>
  <si>
    <t>Centro</t>
  </si>
  <si>
    <t>Mezzogiorno</t>
  </si>
  <si>
    <t xml:space="preserve">  Sud</t>
  </si>
  <si>
    <t xml:space="preserve">  Isole</t>
  </si>
  <si>
    <t>Regioni</t>
  </si>
  <si>
    <t>Piemonte</t>
  </si>
  <si>
    <t>Valle d'Aosta</t>
  </si>
  <si>
    <t>Lombardia</t>
  </si>
  <si>
    <t>Veneto</t>
  </si>
  <si>
    <t>Liguria</t>
  </si>
  <si>
    <t>Toscana</t>
  </si>
  <si>
    <t>Umbria</t>
  </si>
  <si>
    <t>Marche</t>
  </si>
  <si>
    <t>Lazio</t>
  </si>
  <si>
    <t>Abruzzo</t>
  </si>
  <si>
    <t>Molise</t>
  </si>
  <si>
    <t>Campania</t>
  </si>
  <si>
    <t>Puglia</t>
  </si>
  <si>
    <t>Basilicata</t>
  </si>
  <si>
    <t>Calabria</t>
  </si>
  <si>
    <t>Sicilia</t>
  </si>
  <si>
    <t>Sardegna</t>
  </si>
  <si>
    <t>Trentino Alto Adige</t>
  </si>
  <si>
    <t>Friuli Venezia Giulia</t>
  </si>
  <si>
    <t>Emilia Romagna</t>
  </si>
  <si>
    <t>PARAMETRI</t>
  </si>
  <si>
    <t>A</t>
  </si>
  <si>
    <t>errore relativo %</t>
  </si>
  <si>
    <t>In questo documento sono riportate sinteticamente le stime dell'errore campionario da applicare alle stime</t>
  </si>
  <si>
    <t>Le stime riportate si riferiscono all'errore relativo percentuale, ottenuto calcolando il rapporto tra l'errore di</t>
  </si>
  <si>
    <t>Nel foglio di lavoro "errori" sono riportate le stime dell'errore relativo percentuale corrispondente a certi livelli</t>
  </si>
  <si>
    <t>di stima di una frequenza assoluta, per il dettaglio territoriale corrispondente.</t>
  </si>
  <si>
    <t>Nel foglio di lavoro "parametri" sono riportati i parametri stimati per il modello dell'errore relativo per ciascun</t>
  </si>
  <si>
    <t>livello territoriale.</t>
  </si>
  <si>
    <t>campionamento assoluto (la radice della varianza) e la stima a cui esso si riferisce e moltiplicando per 100.</t>
  </si>
  <si>
    <t>B</t>
  </si>
  <si>
    <t>La formula da applicare per calcolare l'errore relativo percentuale è:</t>
  </si>
  <si>
    <t>Nel foglio di lavoro "parametri", sostituendo il valore di interesse nella colonna relativa alla stima, l'errore</t>
  </si>
  <si>
    <t>relativo percentuale verrà automaticamente calcolato nella colonna corrispondente.</t>
  </si>
  <si>
    <t>Presentazione sintetica della stima dell'errore campionario</t>
  </si>
  <si>
    <r>
      <t>=100*RADQ(EXP(</t>
    </r>
    <r>
      <rPr>
        <b/>
        <sz val="10"/>
        <rFont val="Arial"/>
        <family val="2"/>
      </rPr>
      <t>A</t>
    </r>
    <r>
      <rPr>
        <sz val="10"/>
        <rFont val="Arial"/>
      </rPr>
      <t>+</t>
    </r>
    <r>
      <rPr>
        <b/>
        <sz val="10"/>
        <rFont val="Arial"/>
        <family val="2"/>
      </rPr>
      <t>B</t>
    </r>
    <r>
      <rPr>
        <sz val="10"/>
        <rFont val="Arial"/>
      </rPr>
      <t>*LN(</t>
    </r>
    <r>
      <rPr>
        <b/>
        <sz val="10"/>
        <rFont val="Arial"/>
        <family val="2"/>
      </rPr>
      <t>STIMA</t>
    </r>
    <r>
      <rPr>
        <sz val="10"/>
        <rFont val="Arial"/>
      </rPr>
      <t>)))</t>
    </r>
  </si>
  <si>
    <r>
      <t xml:space="preserve">dove: </t>
    </r>
    <r>
      <rPr>
        <b/>
        <sz val="10"/>
        <rFont val="Arial"/>
        <family val="2"/>
      </rPr>
      <t>A</t>
    </r>
    <r>
      <rPr>
        <sz val="10"/>
        <rFont val="Arial"/>
      </rPr>
      <t xml:space="preserve"> è il valore del parametro A stimato per il dettaglio territoriale corrispondente;</t>
    </r>
  </si>
  <si>
    <r>
      <t xml:space="preserve">         </t>
    </r>
    <r>
      <rPr>
        <b/>
        <sz val="10"/>
        <rFont val="Arial"/>
        <family val="2"/>
      </rPr>
      <t>B</t>
    </r>
    <r>
      <rPr>
        <sz val="10"/>
        <rFont val="Arial"/>
      </rPr>
      <t xml:space="preserve"> è il valore del parametro B stimato per il dettaglio territoriale corrispondente;</t>
    </r>
  </si>
  <si>
    <r>
      <t xml:space="preserve">         </t>
    </r>
    <r>
      <rPr>
        <b/>
        <sz val="10"/>
        <rFont val="Arial"/>
        <family val="2"/>
      </rPr>
      <t>STIMA</t>
    </r>
    <r>
      <rPr>
        <sz val="10"/>
        <rFont val="Arial"/>
      </rPr>
      <t xml:space="preserve"> è il valore della stima di una frequenza assoluta di cui si vuole calcolare l'errore campionario.</t>
    </r>
  </si>
  <si>
    <t>STIME ED ERRORI RELATIVI PERCENTUALI</t>
  </si>
  <si>
    <t>STIMA</t>
  </si>
  <si>
    <t>ERRORE RELATIVO %</t>
  </si>
  <si>
    <t>Piemonte e Valle d'Aosta*</t>
  </si>
  <si>
    <t>trimestrali calcolate rispettivamente a livello nazionale, ripartizionale e regionale (oltre alle stime per</t>
  </si>
  <si>
    <t>ciascuna regione, è stata calcolata anche la stima per il dominio unico costituito dalle regioni Piemonte e</t>
  </si>
  <si>
    <t>* da utilizzare per le stime prodotte con il file Standard in cui le regioni Piemonte e Valle d'Aosta sono identificate dallo stesso codice.</t>
  </si>
  <si>
    <t>Valle d'Aosta da utilizzare per le stime prodotte con il file Standard in cui le 2 regioni sono identificate</t>
  </si>
  <si>
    <t>Trento**</t>
  </si>
  <si>
    <t>Bolzano**</t>
  </si>
  <si>
    <t>dallo stesso codice e la stima per i domini di Trento e Bolzano da utilizzare per le stime prodotte con il file</t>
  </si>
  <si>
    <t>Sistan).</t>
  </si>
  <si>
    <t>** da utilizzare per le stime prodotte con il file Sistan.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</si>
</sst>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"/>
  </numFmts>
  <fonts count="9" x14ac:knownFonts="1">
    <font>
      <sz val="10"/>
      <name val="Arial"/>
    </font>
    <font>
      <b/>
      <sz val="10"/>
      <name val="Arial"/>
      <family val="2"/>
    </font>
    <font>
      <sz val="8"/>
      <name val="Arial"/>
    </font>
    <font>
      <sz val="9"/>
      <name val="Arial"/>
    </font>
    <font>
      <b/>
      <sz val="9"/>
      <name val="Arial"/>
      <family val="2"/>
    </font>
    <font>
      <b/>
      <i/>
      <sz val="10"/>
      <name val="Arial"/>
      <family val="2"/>
    </font>
    <font>
      <b/>
      <sz val="14"/>
      <color indexed="10"/>
      <name val="Arial"/>
      <family val="2"/>
    </font>
    <font>
      <i/>
      <sz val="10"/>
      <name val="Arial"/>
      <family val="2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Fill="1"/>
    <xf numFmtId="0" fontId="1" fillId="0" borderId="0" xfId="0" applyFont="1" applyFill="1"/>
    <xf numFmtId="2" fontId="0" fillId="0" borderId="0" xfId="0" applyNumberFormat="1" applyFill="1"/>
    <xf numFmtId="0" fontId="3" fillId="0" borderId="0" xfId="0" applyFont="1" applyFill="1"/>
    <xf numFmtId="2" fontId="3" fillId="0" borderId="0" xfId="0" applyNumberFormat="1" applyFont="1" applyFill="1"/>
    <xf numFmtId="3" fontId="4" fillId="0" borderId="0" xfId="0" applyNumberFormat="1" applyFont="1" applyFill="1"/>
    <xf numFmtId="0" fontId="5" fillId="0" borderId="0" xfId="0" applyFont="1" applyFill="1"/>
    <xf numFmtId="0" fontId="4" fillId="0" borderId="0" xfId="0" applyFont="1" applyFill="1"/>
    <xf numFmtId="0" fontId="3" fillId="0" borderId="0" xfId="0" applyFont="1" applyFill="1" applyAlignment="1">
      <alignment horizontal="center"/>
    </xf>
    <xf numFmtId="3" fontId="3" fillId="0" borderId="0" xfId="0" applyNumberFormat="1" applyFont="1" applyFill="1" applyAlignment="1">
      <alignment horizontal="center"/>
    </xf>
    <xf numFmtId="3" fontId="4" fillId="0" borderId="0" xfId="0" applyNumberFormat="1" applyFont="1" applyFill="1" applyAlignment="1">
      <alignment horizontal="center"/>
    </xf>
    <xf numFmtId="0" fontId="0" fillId="0" borderId="0" xfId="0" applyNumberFormat="1"/>
    <xf numFmtId="0" fontId="6" fillId="0" borderId="0" xfId="0" applyFont="1"/>
    <xf numFmtId="0" fontId="0" fillId="0" borderId="0" xfId="0" quotePrefix="1"/>
    <xf numFmtId="0" fontId="7" fillId="0" borderId="0" xfId="0" applyFont="1" applyFill="1"/>
    <xf numFmtId="3" fontId="8" fillId="0" borderId="0" xfId="0" applyNumberFormat="1" applyFont="1" applyFill="1" applyAlignment="1">
      <alignment horizontal="center"/>
    </xf>
    <xf numFmtId="164" fontId="3" fillId="0" borderId="0" xfId="0" quotePrefix="1" applyNumberFormat="1" applyFont="1" applyFill="1"/>
    <xf numFmtId="0" fontId="3" fillId="0" borderId="0" xfId="0" quotePrefix="1" applyNumberFormat="1" applyFont="1" applyFill="1"/>
    <xf numFmtId="3" fontId="3" fillId="0" borderId="0" xfId="0" applyNumberFormat="1" applyFont="1" applyFill="1"/>
    <xf numFmtId="0" fontId="0" fillId="0" borderId="0" xfId="0" quotePrefix="1" applyNumberFormat="1"/>
    <xf numFmtId="0" fontId="4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4"/>
  <sheetViews>
    <sheetView tabSelected="1" workbookViewId="0"/>
  </sheetViews>
  <sheetFormatPr defaultRowHeight="12.75" x14ac:dyDescent="0.2"/>
  <cols>
    <col min="1" max="1" width="89.140625" customWidth="1"/>
  </cols>
  <sheetData>
    <row r="1" spans="1:1" ht="18" x14ac:dyDescent="0.25">
      <c r="A1" s="13" t="s">
        <v>43</v>
      </c>
    </row>
    <row r="2" spans="1:1" x14ac:dyDescent="0.2">
      <c r="A2" s="12"/>
    </row>
    <row r="3" spans="1:1" x14ac:dyDescent="0.2">
      <c r="A3" t="s">
        <v>32</v>
      </c>
    </row>
    <row r="4" spans="1:1" x14ac:dyDescent="0.2">
      <c r="A4" t="s">
        <v>52</v>
      </c>
    </row>
    <row r="5" spans="1:1" x14ac:dyDescent="0.2">
      <c r="A5" t="s">
        <v>53</v>
      </c>
    </row>
    <row r="6" spans="1:1" x14ac:dyDescent="0.2">
      <c r="A6" t="s">
        <v>55</v>
      </c>
    </row>
    <row r="7" spans="1:1" x14ac:dyDescent="0.2">
      <c r="A7" t="s">
        <v>58</v>
      </c>
    </row>
    <row r="8" spans="1:1" x14ac:dyDescent="0.2">
      <c r="A8" t="s">
        <v>59</v>
      </c>
    </row>
    <row r="9" spans="1:1" x14ac:dyDescent="0.2">
      <c r="A9" t="s">
        <v>33</v>
      </c>
    </row>
    <row r="10" spans="1:1" x14ac:dyDescent="0.2">
      <c r="A10" t="s">
        <v>38</v>
      </c>
    </row>
    <row r="12" spans="1:1" x14ac:dyDescent="0.2">
      <c r="A12" t="s">
        <v>34</v>
      </c>
    </row>
    <row r="13" spans="1:1" x14ac:dyDescent="0.2">
      <c r="A13" t="s">
        <v>35</v>
      </c>
    </row>
    <row r="15" spans="1:1" x14ac:dyDescent="0.2">
      <c r="A15" t="s">
        <v>36</v>
      </c>
    </row>
    <row r="16" spans="1:1" x14ac:dyDescent="0.2">
      <c r="A16" t="s">
        <v>37</v>
      </c>
    </row>
    <row r="17" spans="1:1" x14ac:dyDescent="0.2">
      <c r="A17" t="s">
        <v>40</v>
      </c>
    </row>
    <row r="18" spans="1:1" x14ac:dyDescent="0.2">
      <c r="A18" s="14" t="s">
        <v>44</v>
      </c>
    </row>
    <row r="19" spans="1:1" x14ac:dyDescent="0.2">
      <c r="A19" t="s">
        <v>45</v>
      </c>
    </row>
    <row r="20" spans="1:1" x14ac:dyDescent="0.2">
      <c r="A20" t="s">
        <v>46</v>
      </c>
    </row>
    <row r="21" spans="1:1" x14ac:dyDescent="0.2">
      <c r="A21" t="s">
        <v>47</v>
      </c>
    </row>
    <row r="23" spans="1:1" x14ac:dyDescent="0.2">
      <c r="A23" t="s">
        <v>41</v>
      </c>
    </row>
    <row r="24" spans="1:1" x14ac:dyDescent="0.2">
      <c r="A24" t="s">
        <v>42</v>
      </c>
    </row>
  </sheetData>
  <phoneticPr fontId="2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9"/>
  <sheetViews>
    <sheetView zoomScale="95" workbookViewId="0"/>
  </sheetViews>
  <sheetFormatPr defaultRowHeight="12.75" x14ac:dyDescent="0.2"/>
  <cols>
    <col min="1" max="1" width="23.5703125" style="1" customWidth="1"/>
    <col min="2" max="19" width="9.5703125" style="1" customWidth="1"/>
    <col min="20" max="16384" width="9.140625" style="1"/>
  </cols>
  <sheetData>
    <row r="1" spans="1:19" x14ac:dyDescent="0.2">
      <c r="B1" s="8" t="s">
        <v>48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</row>
    <row r="2" spans="1:19" s="2" customFormat="1" x14ac:dyDescent="0.2">
      <c r="B2" s="6">
        <v>1000</v>
      </c>
      <c r="C2" s="6">
        <v>2500</v>
      </c>
      <c r="D2" s="6">
        <v>5000</v>
      </c>
      <c r="E2" s="6">
        <v>7500</v>
      </c>
      <c r="F2" s="6">
        <v>10000</v>
      </c>
      <c r="G2" s="6">
        <v>25000</v>
      </c>
      <c r="H2" s="6">
        <v>50000</v>
      </c>
      <c r="I2" s="6">
        <v>75000</v>
      </c>
      <c r="J2" s="6">
        <v>100000</v>
      </c>
      <c r="K2" s="6">
        <v>250000</v>
      </c>
      <c r="L2" s="6">
        <v>500000</v>
      </c>
      <c r="M2" s="6">
        <v>750000</v>
      </c>
      <c r="N2" s="6">
        <v>1000000</v>
      </c>
      <c r="O2" s="6">
        <v>2500000</v>
      </c>
      <c r="P2" s="6">
        <v>5000000</v>
      </c>
      <c r="Q2" s="6">
        <v>7500000</v>
      </c>
      <c r="R2" s="6">
        <v>10000000</v>
      </c>
      <c r="S2" s="6">
        <v>25000000</v>
      </c>
    </row>
    <row r="3" spans="1:19" x14ac:dyDescent="0.2">
      <c r="A3" s="2" t="s">
        <v>0</v>
      </c>
      <c r="B3" s="5">
        <f>100*SQRT(EXP(parametri!$B3+parametri!$C3*LN(errori!B$2)))</f>
        <v>80.434301969517506</v>
      </c>
      <c r="C3" s="5">
        <f>100*SQRT(EXP(parametri!$B3+parametri!$C3*LN(errori!C$2)))</f>
        <v>49.09119584483124</v>
      </c>
      <c r="D3" s="5">
        <f>100*SQRT(EXP(parametri!$B3+parametri!$C3*LN(errori!D$2)))</f>
        <v>33.789966746033997</v>
      </c>
      <c r="E3" s="5">
        <f>100*SQRT(EXP(parametri!$B3+parametri!$C3*LN(errori!E$2)))</f>
        <v>27.15798704278334</v>
      </c>
      <c r="F3" s="5">
        <f>100*SQRT(EXP(parametri!$B3+parametri!$C3*LN(errori!F$2)))</f>
        <v>23.257975957786748</v>
      </c>
      <c r="G3" s="5">
        <f>100*SQRT(EXP(parametri!$B3+parametri!$C3*LN(errori!G$2)))</f>
        <v>14.194961909792958</v>
      </c>
      <c r="H3" s="5">
        <f>100*SQRT(EXP(parametri!$B3+parametri!$C3*LN(errori!H$2)))</f>
        <v>9.7705358901666539</v>
      </c>
      <c r="I3" s="5">
        <f>100*SQRT(EXP(parametri!$B3+parametri!$C3*LN(errori!I$2)))</f>
        <v>7.8528661806789151</v>
      </c>
      <c r="J3" s="5">
        <f>100*SQRT(EXP(parametri!$B3+parametri!$C3*LN(errori!J$2)))</f>
        <v>6.725158699804294</v>
      </c>
      <c r="K3" s="5">
        <f>100*SQRT(EXP(parametri!$B3+parametri!$C3*LN(errori!K$2)))</f>
        <v>4.1045433942446623</v>
      </c>
      <c r="L3" s="5">
        <f>100*SQRT(EXP(parametri!$B3+parametri!$C3*LN(errori!L$2)))</f>
        <v>2.8251987431221557</v>
      </c>
      <c r="M3" s="5">
        <f>100*SQRT(EXP(parametri!$B3+parametri!$C3*LN(errori!M$2)))</f>
        <v>2.2706950686183998</v>
      </c>
      <c r="N3" s="5">
        <f>100*SQRT(EXP(parametri!$B3+parametri!$C3*LN(errori!N$2)))</f>
        <v>1.9446128768746629</v>
      </c>
      <c r="O3" s="5">
        <f>100*SQRT(EXP(parametri!$B3+parametri!$C3*LN(errori!O$2)))</f>
        <v>1.1868490089864003</v>
      </c>
      <c r="P3" s="5">
        <f>100*SQRT(EXP(parametri!$B3+parametri!$C3*LN(errori!P$2)))</f>
        <v>0.81692018000487121</v>
      </c>
      <c r="Q3" s="5">
        <f>100*SQRT(EXP(parametri!$B3+parametri!$C3*LN(errori!Q$2)))</f>
        <v>0.65658270191001256</v>
      </c>
      <c r="R3" s="5">
        <f>100*SQRT(EXP(parametri!$B3+parametri!$C3*LN(errori!R$2)))</f>
        <v>0.5622944245192002</v>
      </c>
      <c r="S3" s="5">
        <f>100*SQRT(EXP(parametri!$B3+parametri!$C3*LN(errori!S$2)))</f>
        <v>0.3431832569018845</v>
      </c>
    </row>
    <row r="4" spans="1:19" x14ac:dyDescent="0.2">
      <c r="A4" s="1" t="s">
        <v>1</v>
      </c>
      <c r="B4" s="5">
        <f>100*SQRT(EXP(parametri!$B4+parametri!$C4*LN(errori!B$2)))</f>
        <v>86.194773021909555</v>
      </c>
      <c r="C4" s="5">
        <f>100*SQRT(EXP(parametri!$B4+parametri!$C4*LN(errori!C$2)))</f>
        <v>51.831737428291206</v>
      </c>
      <c r="D4" s="5">
        <f>100*SQRT(EXP(parametri!$B4+parametri!$C4*LN(errori!D$2)))</f>
        <v>35.277889138766724</v>
      </c>
      <c r="E4" s="5">
        <f>100*SQRT(EXP(parametri!$B4+parametri!$C4*LN(errori!E$2)))</f>
        <v>28.168216443490241</v>
      </c>
      <c r="F4" s="5">
        <f>100*SQRT(EXP(parametri!$B4+parametri!$C4*LN(errori!F$2)))</f>
        <v>24.010953979864428</v>
      </c>
      <c r="G4" s="5">
        <f>100*SQRT(EXP(parametri!$B4+parametri!$C4*LN(errori!G$2)))</f>
        <v>14.438572299166836</v>
      </c>
      <c r="H4" s="5">
        <f>100*SQRT(EXP(parametri!$B4+parametri!$C4*LN(errori!H$2)))</f>
        <v>9.8272289945282107</v>
      </c>
      <c r="I4" s="5">
        <f>100*SQRT(EXP(parametri!$B4+parametri!$C4*LN(errori!I$2)))</f>
        <v>7.8467141916782692</v>
      </c>
      <c r="J4" s="5">
        <f>100*SQRT(EXP(parametri!$B4+parametri!$C4*LN(errori!J$2)))</f>
        <v>6.6886412111859972</v>
      </c>
      <c r="K4" s="5">
        <f>100*SQRT(EXP(parametri!$B4+parametri!$C4*LN(errori!K$2)))</f>
        <v>4.0220988217245841</v>
      </c>
      <c r="L4" s="5">
        <f>100*SQRT(EXP(parametri!$B4+parametri!$C4*LN(errori!L$2)))</f>
        <v>2.737534247897238</v>
      </c>
      <c r="M4" s="5">
        <f>100*SQRT(EXP(parametri!$B4+parametri!$C4*LN(errori!M$2)))</f>
        <v>2.1858296825219945</v>
      </c>
      <c r="N4" s="5">
        <f>100*SQRT(EXP(parametri!$B4+parametri!$C4*LN(errori!N$2)))</f>
        <v>1.8632296446652183</v>
      </c>
      <c r="O4" s="5">
        <f>100*SQRT(EXP(parametri!$B4+parametri!$C4*LN(errori!O$2)))</f>
        <v>1.1204209527455691</v>
      </c>
      <c r="P4" s="5">
        <f>100*SQRT(EXP(parametri!$B4+parametri!$C4*LN(errori!P$2)))</f>
        <v>0.76258462711950581</v>
      </c>
      <c r="Q4" s="5">
        <f>100*SQRT(EXP(parametri!$B4+parametri!$C4*LN(errori!Q$2)))</f>
        <v>0.60889835978240381</v>
      </c>
      <c r="R4" s="5">
        <f>100*SQRT(EXP(parametri!$B4+parametri!$C4*LN(errori!R$2)))</f>
        <v>0.51903287964577527</v>
      </c>
      <c r="S4" s="5">
        <f>100*SQRT(EXP(parametri!$B4+parametri!$C4*LN(errori!S$2)))</f>
        <v>0.31211145399282453</v>
      </c>
    </row>
    <row r="5" spans="1:19" x14ac:dyDescent="0.2">
      <c r="A5" s="1" t="s">
        <v>2</v>
      </c>
      <c r="B5" s="5">
        <f>100*SQRT(EXP(parametri!$B5+parametri!$C5*LN(errori!B$2)))</f>
        <v>85.679064690259736</v>
      </c>
      <c r="C5" s="5">
        <f>100*SQRT(EXP(parametri!$B5+parametri!$C5*LN(errori!C$2)))</f>
        <v>51.566713664891317</v>
      </c>
      <c r="D5" s="5">
        <f>100*SQRT(EXP(parametri!$B5+parametri!$C5*LN(errori!D$2)))</f>
        <v>35.12074043356823</v>
      </c>
      <c r="E5" s="5">
        <f>100*SQRT(EXP(parametri!$B5+parametri!$C5*LN(errori!E$2)))</f>
        <v>28.053595485139031</v>
      </c>
      <c r="F5" s="5">
        <f>100*SQRT(EXP(parametri!$B5+parametri!$C5*LN(errori!F$2)))</f>
        <v>23.919818055845351</v>
      </c>
      <c r="G5" s="5">
        <f>100*SQRT(EXP(parametri!$B5+parametri!$C5*LN(errori!G$2)))</f>
        <v>14.396357068803297</v>
      </c>
      <c r="H5" s="5">
        <f>100*SQRT(EXP(parametri!$B5+parametri!$C5*LN(errori!H$2)))</f>
        <v>9.8049823979115782</v>
      </c>
      <c r="I5" s="5">
        <f>100*SQRT(EXP(parametri!$B5+parametri!$C5*LN(errori!I$2)))</f>
        <v>7.8319820862038005</v>
      </c>
      <c r="J5" s="5">
        <f>100*SQRT(EXP(parametri!$B5+parametri!$C5*LN(errori!J$2)))</f>
        <v>6.6779171538947777</v>
      </c>
      <c r="K5" s="5">
        <f>100*SQRT(EXP(parametri!$B5+parametri!$C5*LN(errori!K$2)))</f>
        <v>4.0191643430942552</v>
      </c>
      <c r="L5" s="5">
        <f>100*SQRT(EXP(parametri!$B5+parametri!$C5*LN(errori!L$2)))</f>
        <v>2.7373477505465078</v>
      </c>
      <c r="M5" s="5">
        <f>100*SQRT(EXP(parametri!$B5+parametri!$C5*LN(errori!M$2)))</f>
        <v>2.1865269794422977</v>
      </c>
      <c r="N5" s="5">
        <f>100*SQRT(EXP(parametri!$B5+parametri!$C5*LN(errori!N$2)))</f>
        <v>1.8643359832490194</v>
      </c>
      <c r="O5" s="5">
        <f>100*SQRT(EXP(parametri!$B5+parametri!$C5*LN(errori!O$2)))</f>
        <v>1.122067335479269</v>
      </c>
      <c r="P5" s="5">
        <f>100*SQRT(EXP(parametri!$B5+parametri!$C5*LN(errori!P$2)))</f>
        <v>0.76421072505117515</v>
      </c>
      <c r="Q5" s="5">
        <f>100*SQRT(EXP(parametri!$B5+parametri!$C5*LN(errori!Q$2)))</f>
        <v>0.61043298863651851</v>
      </c>
      <c r="R5" s="5">
        <f>100*SQRT(EXP(parametri!$B5+parametri!$C5*LN(errori!R$2)))</f>
        <v>0.52048394407078169</v>
      </c>
      <c r="S5" s="5">
        <f>100*SQRT(EXP(parametri!$B5+parametri!$C5*LN(errori!S$2)))</f>
        <v>0.31325793072204888</v>
      </c>
    </row>
    <row r="6" spans="1:19" x14ac:dyDescent="0.2">
      <c r="A6" s="1" t="s">
        <v>3</v>
      </c>
      <c r="B6" s="5">
        <f>100*SQRT(EXP(parametri!$B6+parametri!$C6*LN(errori!B$2)))</f>
        <v>78.987994219765426</v>
      </c>
      <c r="C6" s="5">
        <f>100*SQRT(EXP(parametri!$B6+parametri!$C6*LN(errori!C$2)))</f>
        <v>47.371371531932724</v>
      </c>
      <c r="D6" s="5">
        <f>100*SQRT(EXP(parametri!$B6+parametri!$C6*LN(errori!D$2)))</f>
        <v>32.17698179718596</v>
      </c>
      <c r="E6" s="5">
        <f>100*SQRT(EXP(parametri!$B6+parametri!$C6*LN(errori!E$2)))</f>
        <v>25.661897794628757</v>
      </c>
      <c r="F6" s="5">
        <f>100*SQRT(EXP(parametri!$B6+parametri!$C6*LN(errori!F$2)))</f>
        <v>21.856199727688033</v>
      </c>
      <c r="G6" s="5">
        <f>100*SQRT(EXP(parametri!$B6+parametri!$C6*LN(errori!G$2)))</f>
        <v>13.107791478991073</v>
      </c>
      <c r="H6" s="5">
        <f>100*SQRT(EXP(parametri!$B6+parametri!$C6*LN(errori!H$2)))</f>
        <v>8.9034611872382285</v>
      </c>
      <c r="I6" s="5">
        <f>100*SQRT(EXP(parametri!$B6+parametri!$C6*LN(errori!I$2)))</f>
        <v>7.1007191552482141</v>
      </c>
      <c r="J6" s="5">
        <f>100*SQRT(EXP(parametri!$B6+parametri!$C6*LN(errori!J$2)))</f>
        <v>6.0476718171564352</v>
      </c>
      <c r="K6" s="5">
        <f>100*SQRT(EXP(parametri!$B6+parametri!$C6*LN(errori!K$2)))</f>
        <v>3.6269626970984401</v>
      </c>
      <c r="L6" s="5">
        <f>100*SQRT(EXP(parametri!$B6+parametri!$C6*LN(errori!L$2)))</f>
        <v>2.4636127034012341</v>
      </c>
      <c r="M6" s="5">
        <f>100*SQRT(EXP(parametri!$B6+parametri!$C6*LN(errori!M$2)))</f>
        <v>1.9647889226751667</v>
      </c>
      <c r="N6" s="5">
        <f>100*SQRT(EXP(parametri!$B6+parametri!$C6*LN(errori!N$2)))</f>
        <v>1.673407768217585</v>
      </c>
      <c r="O6" s="5">
        <f>100*SQRT(EXP(parametri!$B6+parametri!$C6*LN(errori!O$2)))</f>
        <v>1.0035907595286311</v>
      </c>
      <c r="P6" s="5">
        <f>100*SQRT(EXP(parametri!$B6+parametri!$C6*LN(errori!P$2)))</f>
        <v>0.68168855063460898</v>
      </c>
      <c r="Q6" s="5">
        <f>100*SQRT(EXP(parametri!$B6+parametri!$C6*LN(errori!Q$2)))</f>
        <v>0.54366261026022855</v>
      </c>
      <c r="R6" s="5">
        <f>100*SQRT(EXP(parametri!$B6+parametri!$C6*LN(errori!R$2)))</f>
        <v>0.463036626886217</v>
      </c>
      <c r="S6" s="5">
        <f>100*SQRT(EXP(parametri!$B6+parametri!$C6*LN(errori!S$2)))</f>
        <v>0.27769638033967348</v>
      </c>
    </row>
    <row r="7" spans="1:19" x14ac:dyDescent="0.2">
      <c r="A7" s="1" t="s">
        <v>4</v>
      </c>
      <c r="B7" s="5">
        <f>100*SQRT(EXP(parametri!$B7+parametri!$C7*LN(errori!B$2)))</f>
        <v>77.32173160103136</v>
      </c>
      <c r="C7" s="5">
        <f>100*SQRT(EXP(parametri!$B7+parametri!$C7*LN(errori!C$2)))</f>
        <v>46.75499253503105</v>
      </c>
      <c r="D7" s="5">
        <f>100*SQRT(EXP(parametri!$B7+parametri!$C7*LN(errori!D$2)))</f>
        <v>31.956492756499976</v>
      </c>
      <c r="E7" s="5">
        <f>100*SQRT(EXP(parametri!$B7+parametri!$C7*LN(errori!E$2)))</f>
        <v>25.578967505627524</v>
      </c>
      <c r="F7" s="5">
        <f>100*SQRT(EXP(parametri!$B7+parametri!$C7*LN(errori!F$2)))</f>
        <v>21.841890543156264</v>
      </c>
      <c r="G7" s="5">
        <f>100*SQRT(EXP(parametri!$B7+parametri!$C7*LN(errori!G$2)))</f>
        <v>13.207379195354385</v>
      </c>
      <c r="H7" s="5">
        <f>100*SQRT(EXP(parametri!$B7+parametri!$C7*LN(errori!H$2)))</f>
        <v>9.0270898294436144</v>
      </c>
      <c r="I7" s="5">
        <f>100*SQRT(EXP(parametri!$B7+parametri!$C7*LN(errori!I$2)))</f>
        <v>7.2255625539743535</v>
      </c>
      <c r="J7" s="5">
        <f>100*SQRT(EXP(parametri!$B7+parametri!$C7*LN(errori!J$2)))</f>
        <v>6.1699107433447082</v>
      </c>
      <c r="K7" s="5">
        <f>100*SQRT(EXP(parametri!$B7+parametri!$C7*LN(errori!K$2)))</f>
        <v>3.7308286399401083</v>
      </c>
      <c r="L7" s="5">
        <f>100*SQRT(EXP(parametri!$B7+parametri!$C7*LN(errori!L$2)))</f>
        <v>2.5499779155918021</v>
      </c>
      <c r="M7" s="5">
        <f>100*SQRT(EXP(parametri!$B7+parametri!$C7*LN(errori!M$2)))</f>
        <v>2.0410813771083647</v>
      </c>
      <c r="N7" s="5">
        <f>100*SQRT(EXP(parametri!$B7+parametri!$C7*LN(errori!N$2)))</f>
        <v>1.7428802010349909</v>
      </c>
      <c r="O7" s="5">
        <f>100*SQRT(EXP(parametri!$B7+parametri!$C7*LN(errori!O$2)))</f>
        <v>1.0538867806183143</v>
      </c>
      <c r="P7" s="5">
        <f>100*SQRT(EXP(parametri!$B7+parametri!$C7*LN(errori!P$2)))</f>
        <v>0.72031933799939674</v>
      </c>
      <c r="Q7" s="5">
        <f>100*SQRT(EXP(parametri!$B7+parametri!$C7*LN(errori!Q$2)))</f>
        <v>0.57656592920742278</v>
      </c>
      <c r="R7" s="5">
        <f>100*SQRT(EXP(parametri!$B7+parametri!$C7*LN(errori!R$2)))</f>
        <v>0.49232987664146777</v>
      </c>
      <c r="S7" s="5">
        <f>100*SQRT(EXP(parametri!$B7+parametri!$C7*LN(errori!S$2)))</f>
        <v>0.29770258930462862</v>
      </c>
    </row>
    <row r="8" spans="1:19" x14ac:dyDescent="0.2">
      <c r="A8" s="1" t="s">
        <v>5</v>
      </c>
      <c r="B8" s="5">
        <f>100*SQRT(EXP(parametri!$B8+parametri!$C8*LN(errori!B$2)))</f>
        <v>65.043721386227489</v>
      </c>
      <c r="C8" s="5">
        <f>100*SQRT(EXP(parametri!$B8+parametri!$C8*LN(errori!C$2)))</f>
        <v>40.629864001606954</v>
      </c>
      <c r="D8" s="5">
        <f>100*SQRT(EXP(parametri!$B8+parametri!$C8*LN(errori!D$2)))</f>
        <v>28.461185588862183</v>
      </c>
      <c r="E8" s="5">
        <f>100*SQRT(EXP(parametri!$B8+parametri!$C8*LN(errori!E$2)))</f>
        <v>23.111186448645586</v>
      </c>
      <c r="F8" s="5">
        <f>100*SQRT(EXP(parametri!$B8+parametri!$C8*LN(errori!F$2)))</f>
        <v>19.937036586970077</v>
      </c>
      <c r="G8" s="5">
        <f>100*SQRT(EXP(parametri!$B8+parametri!$C8*LN(errori!G$2)))</f>
        <v>12.453762913005409</v>
      </c>
      <c r="H8" s="5">
        <f>100*SQRT(EXP(parametri!$B8+parametri!$C8*LN(errori!H$2)))</f>
        <v>8.723850454747204</v>
      </c>
      <c r="I8" s="5">
        <f>100*SQRT(EXP(parametri!$B8+parametri!$C8*LN(errori!I$2)))</f>
        <v>7.0839822810706918</v>
      </c>
      <c r="J8" s="5">
        <f>100*SQRT(EXP(parametri!$B8+parametri!$C8*LN(errori!J$2)))</f>
        <v>6.1110499122571449</v>
      </c>
      <c r="K8" s="5">
        <f>100*SQRT(EXP(parametri!$B8+parametri!$C8*LN(errori!K$2)))</f>
        <v>3.8172958365603868</v>
      </c>
      <c r="L8" s="5">
        <f>100*SQRT(EXP(parametri!$B8+parametri!$C8*LN(errori!L$2)))</f>
        <v>2.6740125255560558</v>
      </c>
      <c r="M8" s="5">
        <f>100*SQRT(EXP(parametri!$B8+parametri!$C8*LN(errori!M$2)))</f>
        <v>2.1713642901904935</v>
      </c>
      <c r="N8" s="5">
        <f>100*SQRT(EXP(parametri!$B8+parametri!$C8*LN(errori!N$2)))</f>
        <v>1.8731435269825891</v>
      </c>
      <c r="O8" s="5">
        <f>100*SQRT(EXP(parametri!$B8+parametri!$C8*LN(errori!O$2)))</f>
        <v>1.1700678425959161</v>
      </c>
      <c r="P8" s="5">
        <f>100*SQRT(EXP(parametri!$B8+parametri!$C8*LN(errori!P$2)))</f>
        <v>0.81963154044435904</v>
      </c>
      <c r="Q8" s="5">
        <f>100*SQRT(EXP(parametri!$B8+parametri!$C8*LN(errori!Q$2)))</f>
        <v>0.66556107760363514</v>
      </c>
      <c r="R8" s="5">
        <f>100*SQRT(EXP(parametri!$B8+parametri!$C8*LN(errori!R$2)))</f>
        <v>0.57415120528459673</v>
      </c>
      <c r="S8" s="5">
        <f>100*SQRT(EXP(parametri!$B8+parametri!$C8*LN(errori!S$2)))</f>
        <v>0.35864622887354281</v>
      </c>
    </row>
    <row r="9" spans="1:19" x14ac:dyDescent="0.2">
      <c r="A9" s="1" t="s">
        <v>6</v>
      </c>
      <c r="B9" s="5">
        <f>100*SQRT(EXP(parametri!$B9+parametri!$C9*LN(errori!B$2)))</f>
        <v>68.098432077230299</v>
      </c>
      <c r="C9" s="5">
        <f>100*SQRT(EXP(parametri!$B9+parametri!$C9*LN(errori!C$2)))</f>
        <v>42.36876516883882</v>
      </c>
      <c r="D9" s="5">
        <f>100*SQRT(EXP(parametri!$B9+parametri!$C9*LN(errori!D$2)))</f>
        <v>29.589917357384326</v>
      </c>
      <c r="E9" s="5">
        <f>100*SQRT(EXP(parametri!$B9+parametri!$C9*LN(errori!E$2)))</f>
        <v>23.985396189868968</v>
      </c>
      <c r="F9" s="5">
        <f>100*SQRT(EXP(parametri!$B9+parametri!$C9*LN(errori!F$2)))</f>
        <v>20.665299206331149</v>
      </c>
      <c r="G9" s="5">
        <f>100*SQRT(EXP(parametri!$B9+parametri!$C9*LN(errori!G$2)))</f>
        <v>12.857318186472513</v>
      </c>
      <c r="H9" s="5">
        <f>100*SQRT(EXP(parametri!$B9+parametri!$C9*LN(errori!H$2)))</f>
        <v>8.9794210678371602</v>
      </c>
      <c r="I9" s="5">
        <f>100*SQRT(EXP(parametri!$B9+parametri!$C9*LN(errori!I$2)))</f>
        <v>7.2786608109259392</v>
      </c>
      <c r="J9" s="5">
        <f>100*SQRT(EXP(parametri!$B9+parametri!$C9*LN(errori!J$2)))</f>
        <v>6.2711369155000476</v>
      </c>
      <c r="K9" s="5">
        <f>100*SQRT(EXP(parametri!$B9+parametri!$C9*LN(errori!K$2)))</f>
        <v>3.901709910341661</v>
      </c>
      <c r="L9" s="5">
        <f>100*SQRT(EXP(parametri!$B9+parametri!$C9*LN(errori!L$2)))</f>
        <v>2.7249147653802477</v>
      </c>
      <c r="M9" s="5">
        <f>100*SQRT(EXP(parametri!$B9+parametri!$C9*LN(errori!M$2)))</f>
        <v>2.2087983363346075</v>
      </c>
      <c r="N9" s="5">
        <f>100*SQRT(EXP(parametri!$B9+parametri!$C9*LN(errori!N$2)))</f>
        <v>1.9030529304361072</v>
      </c>
      <c r="O9" s="5">
        <f>100*SQRT(EXP(parametri!$B9+parametri!$C9*LN(errori!O$2)))</f>
        <v>1.184021426838074</v>
      </c>
      <c r="P9" s="5">
        <f>100*SQRT(EXP(parametri!$B9+parametri!$C9*LN(errori!P$2)))</f>
        <v>0.82690859716814202</v>
      </c>
      <c r="Q9" s="5">
        <f>100*SQRT(EXP(parametri!$B9+parametri!$C9*LN(errori!Q$2)))</f>
        <v>0.67028677628046929</v>
      </c>
      <c r="R9" s="5">
        <f>100*SQRT(EXP(parametri!$B9+parametri!$C9*LN(errori!R$2)))</f>
        <v>0.57750460639602719</v>
      </c>
      <c r="S9" s="5">
        <f>100*SQRT(EXP(parametri!$B9+parametri!$C9*LN(errori!S$2)))</f>
        <v>0.35930573298026353</v>
      </c>
    </row>
    <row r="10" spans="1:19" x14ac:dyDescent="0.2">
      <c r="A10" s="1" t="s">
        <v>7</v>
      </c>
      <c r="B10" s="5">
        <f>100*SQRT(EXP(parametri!$B10+parametri!$C10*LN(errori!B$2)))</f>
        <v>61.540827448249615</v>
      </c>
      <c r="C10" s="5">
        <f>100*SQRT(EXP(parametri!$B10+parametri!$C10*LN(errori!C$2)))</f>
        <v>38.104629450190366</v>
      </c>
      <c r="D10" s="5">
        <f>100*SQRT(EXP(parametri!$B10+parametri!$C10*LN(errori!D$2)))</f>
        <v>26.514987362837182</v>
      </c>
      <c r="E10" s="5">
        <f>100*SQRT(EXP(parametri!$B10+parametri!$C10*LN(errori!E$2)))</f>
        <v>21.447063317526023</v>
      </c>
      <c r="F10" s="5">
        <f>100*SQRT(EXP(parametri!$B10+parametri!$C10*LN(errori!F$2)))</f>
        <v>18.450371122764015</v>
      </c>
      <c r="G10" s="5">
        <f>100*SQRT(EXP(parametri!$B10+parametri!$C10*LN(errori!G$2)))</f>
        <v>11.42403480750424</v>
      </c>
      <c r="H10" s="5">
        <f>100*SQRT(EXP(parametri!$B10+parametri!$C10*LN(errori!H$2)))</f>
        <v>7.9493789317527135</v>
      </c>
      <c r="I10" s="5">
        <f>100*SQRT(EXP(parametri!$B10+parametri!$C10*LN(errori!I$2)))</f>
        <v>6.4299798054312411</v>
      </c>
      <c r="J10" s="5">
        <f>100*SQRT(EXP(parametri!$B10+parametri!$C10*LN(errori!J$2)))</f>
        <v>5.5315504955467905</v>
      </c>
      <c r="K10" s="5">
        <f>100*SQRT(EXP(parametri!$B10+parametri!$C10*LN(errori!K$2)))</f>
        <v>3.4250056532807069</v>
      </c>
      <c r="L10" s="5">
        <f>100*SQRT(EXP(parametri!$B10+parametri!$C10*LN(errori!L$2)))</f>
        <v>2.3832794840084777</v>
      </c>
      <c r="M10" s="5">
        <f>100*SQRT(EXP(parametri!$B10+parametri!$C10*LN(errori!M$2)))</f>
        <v>1.9277529835270146</v>
      </c>
      <c r="N10" s="5">
        <f>100*SQRT(EXP(parametri!$B10+parametri!$C10*LN(errori!N$2)))</f>
        <v>1.6583975835061735</v>
      </c>
      <c r="O10" s="5">
        <f>100*SQRT(EXP(parametri!$B10+parametri!$C10*LN(errori!O$2)))</f>
        <v>1.0268406848077118</v>
      </c>
      <c r="P10" s="5">
        <f>100*SQRT(EXP(parametri!$B10+parametri!$C10*LN(errori!P$2)))</f>
        <v>0.71452388264039612</v>
      </c>
      <c r="Q10" s="5">
        <f>100*SQRT(EXP(parametri!$B10+parametri!$C10*LN(errori!Q$2)))</f>
        <v>0.57795384712690778</v>
      </c>
      <c r="R10" s="5">
        <f>100*SQRT(EXP(parametri!$B10+parametri!$C10*LN(errori!R$2)))</f>
        <v>0.49719921153991986</v>
      </c>
      <c r="S10" s="5">
        <f>100*SQRT(EXP(parametri!$B10+parametri!$C10*LN(errori!S$2)))</f>
        <v>0.30785402966164238</v>
      </c>
    </row>
    <row r="11" spans="1:19" x14ac:dyDescent="0.2">
      <c r="B11" s="5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</row>
    <row r="12" spans="1:19" x14ac:dyDescent="0.2">
      <c r="B12" s="8" t="s">
        <v>48</v>
      </c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</row>
    <row r="13" spans="1:19" s="2" customFormat="1" x14ac:dyDescent="0.2">
      <c r="A13" s="7" t="s">
        <v>8</v>
      </c>
      <c r="B13" s="6">
        <v>1000</v>
      </c>
      <c r="C13" s="6">
        <v>2500</v>
      </c>
      <c r="D13" s="6">
        <v>5000</v>
      </c>
      <c r="E13" s="6">
        <v>7500</v>
      </c>
      <c r="F13" s="6">
        <v>10000</v>
      </c>
      <c r="G13" s="6">
        <v>25000</v>
      </c>
      <c r="H13" s="6">
        <v>50000</v>
      </c>
      <c r="I13" s="6">
        <v>75000</v>
      </c>
      <c r="J13" s="6">
        <v>100000</v>
      </c>
      <c r="K13" s="6">
        <v>250000</v>
      </c>
      <c r="L13" s="6">
        <v>500000</v>
      </c>
      <c r="M13" s="6">
        <v>750000</v>
      </c>
      <c r="N13" s="6">
        <v>1000000</v>
      </c>
      <c r="O13" s="6">
        <v>2500000</v>
      </c>
      <c r="P13" s="8"/>
      <c r="Q13" s="8"/>
      <c r="R13" s="8"/>
      <c r="S13" s="8"/>
    </row>
    <row r="14" spans="1:19" x14ac:dyDescent="0.2">
      <c r="A14" s="1" t="s">
        <v>9</v>
      </c>
      <c r="B14" s="5">
        <f>100*SQRT(EXP(parametri!$B14+parametri!$C14*LN(errori!B$2)))</f>
        <v>72.476134873254722</v>
      </c>
      <c r="C14" s="5">
        <f>100*SQRT(EXP(parametri!$B14+parametri!$C14*LN(errori!C$2)))</f>
        <v>44.016734718907202</v>
      </c>
      <c r="D14" s="5">
        <f>100*SQRT(EXP(parametri!$B14+parametri!$C14*LN(errori!D$2)))</f>
        <v>30.184465745055732</v>
      </c>
      <c r="E14" s="5">
        <f>100*SQRT(EXP(parametri!$B14+parametri!$C14*LN(errori!E$2)))</f>
        <v>24.207311273588648</v>
      </c>
      <c r="F14" s="5">
        <f>100*SQRT(EXP(parametri!$B14+parametri!$C14*LN(errori!F$2)))</f>
        <v>20.698990466530063</v>
      </c>
      <c r="G14" s="5">
        <f>100*SQRT(EXP(parametri!$B14+parametri!$C14*LN(errori!G$2)))</f>
        <v>12.571061824802959</v>
      </c>
      <c r="H14" s="5">
        <f>100*SQRT(EXP(parametri!$B14+parametri!$C14*LN(errori!H$2)))</f>
        <v>8.6206027651285844</v>
      </c>
      <c r="I14" s="5">
        <f>100*SQRT(EXP(parametri!$B14+parametri!$C14*LN(errori!I$2)))</f>
        <v>6.9135434187901508</v>
      </c>
      <c r="J14" s="5">
        <f>100*SQRT(EXP(parametri!$B14+parametri!$C14*LN(errori!J$2)))</f>
        <v>5.9115763703840827</v>
      </c>
      <c r="K14" s="5">
        <f>100*SQRT(EXP(parametri!$B14+parametri!$C14*LN(errori!K$2)))</f>
        <v>3.5902616678001027</v>
      </c>
      <c r="L14" s="5">
        <f>100*SQRT(EXP(parametri!$B14+parametri!$C14*LN(errori!L$2)))</f>
        <v>2.462021115822318</v>
      </c>
      <c r="M14" s="5">
        <f>100*SQRT(EXP(parametri!$B14+parametri!$C14*LN(errori!M$2)))</f>
        <v>1.9744895277008918</v>
      </c>
      <c r="N14" s="5">
        <f>100*SQRT(EXP(parametri!$B14+parametri!$C14*LN(errori!N$2)))</f>
        <v>1.6883304158911416</v>
      </c>
      <c r="O14" s="5">
        <f>100*SQRT(EXP(parametri!$B14+parametri!$C14*LN(errori!O$2)))</f>
        <v>1.0253691392912065</v>
      </c>
      <c r="P14" s="4"/>
      <c r="Q14" s="4"/>
      <c r="R14" s="4"/>
      <c r="S14" s="4"/>
    </row>
    <row r="15" spans="1:19" x14ac:dyDescent="0.2">
      <c r="A15" s="1" t="s">
        <v>10</v>
      </c>
      <c r="B15" s="5">
        <f>100*SQRT(EXP(parametri!$B15+parametri!$C15*LN(errori!B$2)))</f>
        <v>14.990805145956882</v>
      </c>
      <c r="C15" s="5">
        <f>100*SQRT(EXP(parametri!$B15+parametri!$C15*LN(errori!C$2)))</f>
        <v>8.8771051405633941</v>
      </c>
      <c r="D15" s="5">
        <f>100*SQRT(EXP(parametri!$B15+parametri!$C15*LN(errori!D$2)))</f>
        <v>5.9721913469132959</v>
      </c>
      <c r="E15" s="5">
        <f>100*SQRT(EXP(parametri!$B15+parametri!$C15*LN(errori!E$2)))</f>
        <v>4.7363048070549869</v>
      </c>
      <c r="F15" s="5">
        <f>100*SQRT(EXP(parametri!$B15+parametri!$C15*LN(errori!F$2)))</f>
        <v>4.0178716957139073</v>
      </c>
      <c r="G15" s="5">
        <f>100*SQRT(EXP(parametri!$B15+parametri!$C15*LN(errori!G$2)))</f>
        <v>2.3792630974037952</v>
      </c>
      <c r="H15" s="5">
        <f>100*SQRT(EXP(parametri!$B15+parametri!$C15*LN(errori!H$2)))</f>
        <v>1.6006811068865261</v>
      </c>
      <c r="I15" s="5">
        <f>100*SQRT(EXP(parametri!$B15+parametri!$C15*LN(errori!I$2)))</f>
        <v>1.2694358202416143</v>
      </c>
      <c r="J15" s="5">
        <f>100*SQRT(EXP(parametri!$B15+parametri!$C15*LN(errori!J$2)))</f>
        <v>1.0768796476267264</v>
      </c>
      <c r="K15" s="5">
        <f>100*SQRT(EXP(parametri!$B15+parametri!$C15*LN(errori!K$2)))</f>
        <v>0.6376958250500373</v>
      </c>
      <c r="L15" s="5">
        <f>100*SQRT(EXP(parametri!$B15+parametri!$C15*LN(errori!L$2)))</f>
        <v>0.42901840498927163</v>
      </c>
      <c r="M15" s="5">
        <f>100*SQRT(EXP(parametri!$B15+parametri!$C15*LN(errori!M$2)))</f>
        <v>0.34023724556581064</v>
      </c>
      <c r="N15" s="5">
        <f>100*SQRT(EXP(parametri!$B15+parametri!$C15*LN(errori!N$2)))</f>
        <v>0.28862787647244914</v>
      </c>
      <c r="O15" s="5">
        <f>100*SQRT(EXP(parametri!$B15+parametri!$C15*LN(errori!O$2)))</f>
        <v>0.17091677071358047</v>
      </c>
      <c r="P15" s="4"/>
      <c r="Q15" s="4"/>
      <c r="R15" s="4"/>
      <c r="S15" s="4"/>
    </row>
    <row r="16" spans="1:19" s="2" customFormat="1" x14ac:dyDescent="0.2">
      <c r="A16" s="15" t="s">
        <v>51</v>
      </c>
      <c r="B16" s="5">
        <f>100*SQRT(EXP(parametri!$B16+parametri!$C16*LN(errori!B$2)))</f>
        <v>58.537117713735618</v>
      </c>
      <c r="C16" s="5">
        <f>100*SQRT(EXP(parametri!$B16+parametri!$C16*LN(errori!C$2)))</f>
        <v>37.08287371759792</v>
      </c>
      <c r="D16" s="5">
        <f>100*SQRT(EXP(parametri!$B16+parametri!$C16*LN(errori!D$2)))</f>
        <v>26.254093699376607</v>
      </c>
      <c r="E16" s="5">
        <f>100*SQRT(EXP(parametri!$B16+parametri!$C16*LN(errori!E$2)))</f>
        <v>21.451935839741918</v>
      </c>
      <c r="F16" s="5">
        <f>100*SQRT(EXP(parametri!$B16+parametri!$C16*LN(errori!F$2)))</f>
        <v>18.587487076238787</v>
      </c>
      <c r="G16" s="5">
        <f>100*SQRT(EXP(parametri!$B16+parametri!$C16*LN(errori!G$2)))</f>
        <v>11.775049112367023</v>
      </c>
      <c r="H16" s="5">
        <f>100*SQRT(EXP(parametri!$B16+parametri!$C16*LN(errori!H$2)))</f>
        <v>8.3365503187564229</v>
      </c>
      <c r="I16" s="5">
        <f>100*SQRT(EXP(parametri!$B16+parametri!$C16*LN(errori!I$2)))</f>
        <v>6.8117050472395233</v>
      </c>
      <c r="J16" s="5">
        <f>100*SQRT(EXP(parametri!$B16+parametri!$C16*LN(errori!J$2)))</f>
        <v>5.9021470359869586</v>
      </c>
      <c r="K16" s="5">
        <f>100*SQRT(EXP(parametri!$B16+parametri!$C16*LN(errori!K$2)))</f>
        <v>3.7389707889024106</v>
      </c>
      <c r="L16" s="5">
        <f>100*SQRT(EXP(parametri!$B16+parametri!$C16*LN(errori!L$2)))</f>
        <v>2.6471327486276208</v>
      </c>
      <c r="M16" s="5">
        <f>100*SQRT(EXP(parametri!$B16+parametri!$C16*LN(errori!M$2)))</f>
        <v>2.1629435216111754</v>
      </c>
      <c r="N16" s="5">
        <f>100*SQRT(EXP(parametri!$B16+parametri!$C16*LN(errori!N$2)))</f>
        <v>1.8741285194458162</v>
      </c>
      <c r="O16" s="5">
        <f>100*SQRT(EXP(parametri!$B16+parametri!$C16*LN(errori!O$2)))</f>
        <v>1.1872479194658117</v>
      </c>
      <c r="P16" s="8"/>
      <c r="Q16" s="8"/>
      <c r="R16" s="8"/>
      <c r="S16" s="8"/>
    </row>
    <row r="17" spans="1:19" x14ac:dyDescent="0.2">
      <c r="A17" s="1" t="s">
        <v>11</v>
      </c>
      <c r="B17" s="5">
        <f>100*SQRT(EXP(parametri!$B17+parametri!$C17*LN(errori!B$2)))</f>
        <v>97.398260272596175</v>
      </c>
      <c r="C17" s="5">
        <f>100*SQRT(EXP(parametri!$B17+parametri!$C17*LN(errori!C$2)))</f>
        <v>57.661491060841051</v>
      </c>
      <c r="D17" s="5">
        <f>100*SQRT(EXP(parametri!$B17+parametri!$C17*LN(errori!D$2)))</f>
        <v>38.78499091678421</v>
      </c>
      <c r="E17" s="5">
        <f>100*SQRT(EXP(parametri!$B17+parametri!$C17*LN(errori!E$2)))</f>
        <v>30.755315050836295</v>
      </c>
      <c r="F17" s="5">
        <f>100*SQRT(EXP(parametri!$B17+parametri!$C17*LN(errori!F$2)))</f>
        <v>26.088044078288071</v>
      </c>
      <c r="G17" s="5">
        <f>100*SQRT(EXP(parametri!$B17+parametri!$C17*LN(errori!G$2)))</f>
        <v>15.444583057283575</v>
      </c>
      <c r="H17" s="5">
        <f>100*SQRT(EXP(parametri!$B17+parametri!$C17*LN(errori!H$2)))</f>
        <v>10.388527985830523</v>
      </c>
      <c r="I17" s="5">
        <f>100*SQRT(EXP(parametri!$B17+parametri!$C17*LN(errori!I$2)))</f>
        <v>8.2377858951716956</v>
      </c>
      <c r="J17" s="5">
        <f>100*SQRT(EXP(parametri!$B17+parametri!$C17*LN(errori!J$2)))</f>
        <v>6.9876611956506478</v>
      </c>
      <c r="K17" s="5">
        <f>100*SQRT(EXP(parametri!$B17+parametri!$C17*LN(errori!K$2)))</f>
        <v>4.1368188963695518</v>
      </c>
      <c r="L17" s="5">
        <f>100*SQRT(EXP(parametri!$B17+parametri!$C17*LN(errori!L$2)))</f>
        <v>2.7825586950358376</v>
      </c>
      <c r="M17" s="5">
        <f>100*SQRT(EXP(parametri!$B17+parametri!$C17*LN(errori!M$2)))</f>
        <v>2.2064841911884252</v>
      </c>
      <c r="N17" s="5">
        <f>100*SQRT(EXP(parametri!$B17+parametri!$C17*LN(errori!N$2)))</f>
        <v>1.8716393164115628</v>
      </c>
      <c r="O17" s="5">
        <f>100*SQRT(EXP(parametri!$B17+parametri!$C17*LN(errori!O$2)))</f>
        <v>1.1080435462639224</v>
      </c>
      <c r="P17" s="4"/>
      <c r="Q17" s="4"/>
      <c r="R17" s="4"/>
      <c r="S17" s="4"/>
    </row>
    <row r="18" spans="1:19" x14ac:dyDescent="0.2">
      <c r="A18" s="1" t="s">
        <v>26</v>
      </c>
      <c r="B18" s="5">
        <f>100*SQRT(EXP(parametri!$B18+parametri!$C18*LN(errori!B$2)))</f>
        <v>39.644887458585373</v>
      </c>
      <c r="C18" s="5">
        <f>100*SQRT(EXP(parametri!$B18+parametri!$C18*LN(errori!C$2)))</f>
        <v>23.737932029634599</v>
      </c>
      <c r="D18" s="5">
        <f>100*SQRT(EXP(parametri!$B18+parametri!$C18*LN(errori!D$2)))</f>
        <v>16.104354358386654</v>
      </c>
      <c r="E18" s="5">
        <f>100*SQRT(EXP(parametri!$B18+parametri!$C18*LN(errori!E$2)))</f>
        <v>12.834453827924206</v>
      </c>
      <c r="F18" s="5">
        <f>100*SQRT(EXP(parametri!$B18+parametri!$C18*LN(errori!F$2)))</f>
        <v>10.925561206288423</v>
      </c>
      <c r="G18" s="5">
        <f>100*SQRT(EXP(parametri!$B18+parametri!$C18*LN(errori!G$2)))</f>
        <v>6.5418329052242878</v>
      </c>
      <c r="H18" s="5">
        <f>100*SQRT(EXP(parametri!$B18+parametri!$C18*LN(errori!H$2)))</f>
        <v>4.4381286089944059</v>
      </c>
      <c r="I18" s="5">
        <f>100*SQRT(EXP(parametri!$B18+parametri!$C18*LN(errori!I$2)))</f>
        <v>3.5369910178898123</v>
      </c>
      <c r="J18" s="5">
        <f>100*SQRT(EXP(parametri!$B18+parametri!$C18*LN(errori!J$2)))</f>
        <v>3.0109276460187004</v>
      </c>
      <c r="K18" s="5">
        <f>100*SQRT(EXP(parametri!$B18+parametri!$C18*LN(errori!K$2)))</f>
        <v>1.80283512929639</v>
      </c>
      <c r="L18" s="5">
        <f>100*SQRT(EXP(parametri!$B18+parametri!$C18*LN(errori!L$2)))</f>
        <v>1.2230844597453263</v>
      </c>
      <c r="M18" s="5">
        <f>100*SQRT(EXP(parametri!$B18+parametri!$C18*LN(errori!M$2)))</f>
        <v>0.97474389080852375</v>
      </c>
      <c r="N18" s="5">
        <f>100*SQRT(EXP(parametri!$B18+parametri!$C18*LN(errori!N$2)))</f>
        <v>0.82976838611656634</v>
      </c>
      <c r="O18" s="5">
        <f>100*SQRT(EXP(parametri!$B18+parametri!$C18*LN(errori!O$2)))</f>
        <v>0.49683545124326278</v>
      </c>
      <c r="P18" s="4"/>
      <c r="Q18" s="4"/>
      <c r="R18" s="4"/>
      <c r="S18" s="4"/>
    </row>
    <row r="19" spans="1:19" x14ac:dyDescent="0.2">
      <c r="A19" s="15" t="s">
        <v>56</v>
      </c>
      <c r="B19" s="5">
        <f>100*SQRT(EXP(parametri!$B19+parametri!$C19*LN(errori!B$2)))</f>
        <v>37.917634690348287</v>
      </c>
      <c r="C19" s="5">
        <f>100*SQRT(EXP(parametri!$B19+parametri!$C19*LN(errori!C$2)))</f>
        <v>22.589061450379891</v>
      </c>
      <c r="D19" s="5">
        <f>100*SQRT(EXP(parametri!$B19+parametri!$C19*LN(errori!D$2)))</f>
        <v>15.266354309521729</v>
      </c>
      <c r="E19" s="5">
        <f>100*SQRT(EXP(parametri!$B19+parametri!$C19*LN(errori!E$2)))</f>
        <v>12.139378468639308</v>
      </c>
      <c r="F19" s="5">
        <f>100*SQRT(EXP(parametri!$B19+parametri!$C19*LN(errori!F$2)))</f>
        <v>10.317452737724674</v>
      </c>
      <c r="G19" s="5">
        <f>100*SQRT(EXP(parametri!$B19+parametri!$C19*LN(errori!G$2)))</f>
        <v>6.1465219496715484</v>
      </c>
      <c r="H19" s="5">
        <f>100*SQRT(EXP(parametri!$B19+parametri!$C19*LN(errori!H$2)))</f>
        <v>4.1540009115057801</v>
      </c>
      <c r="I19" s="5">
        <f>100*SQRT(EXP(parametri!$B19+parametri!$C19*LN(errori!I$2)))</f>
        <v>3.3031454793623953</v>
      </c>
      <c r="J19" s="5">
        <f>100*SQRT(EXP(parametri!$B19+parametri!$C19*LN(errori!J$2)))</f>
        <v>2.8073963965447075</v>
      </c>
      <c r="K19" s="5">
        <f>100*SQRT(EXP(parametri!$B19+parametri!$C19*LN(errori!K$2)))</f>
        <v>1.6724790518978701</v>
      </c>
      <c r="L19" s="5">
        <f>100*SQRT(EXP(parametri!$B19+parametri!$C19*LN(errori!L$2)))</f>
        <v>1.1303106965117629</v>
      </c>
      <c r="M19" s="5">
        <f>100*SQRT(EXP(parametri!$B19+parametri!$C19*LN(errori!M$2)))</f>
        <v>0.89879148969767664</v>
      </c>
      <c r="N19" s="5">
        <f>100*SQRT(EXP(parametri!$B19+parametri!$C19*LN(errori!N$2)))</f>
        <v>0.76389732307805391</v>
      </c>
      <c r="O19" s="5">
        <f>100*SQRT(EXP(parametri!$B19+parametri!$C19*LN(errori!O$2)))</f>
        <v>0.45508438787673605</v>
      </c>
      <c r="P19" s="4"/>
      <c r="Q19" s="4"/>
      <c r="R19" s="4"/>
      <c r="S19" s="4"/>
    </row>
    <row r="20" spans="1:19" x14ac:dyDescent="0.2">
      <c r="A20" s="15" t="s">
        <v>57</v>
      </c>
      <c r="B20" s="5">
        <f>100*SQRT(EXP(parametri!$B20+parametri!$C20*LN(errori!B$2)))</f>
        <v>39.085738950116379</v>
      </c>
      <c r="C20" s="5">
        <f>100*SQRT(EXP(parametri!$B20+parametri!$C20*LN(errori!C$2)))</f>
        <v>23.087289852335104</v>
      </c>
      <c r="D20" s="5">
        <f>100*SQRT(EXP(parametri!$B20+parametri!$C20*LN(errori!D$2)))</f>
        <v>15.502773743592268</v>
      </c>
      <c r="E20" s="5">
        <f>100*SQRT(EXP(parametri!$B20+parametri!$C20*LN(errori!E$2)))</f>
        <v>12.280957260344847</v>
      </c>
      <c r="F20" s="5">
        <f>100*SQRT(EXP(parametri!$B20+parametri!$C20*LN(errori!F$2)))</f>
        <v>10.409883328974011</v>
      </c>
      <c r="G20" s="5">
        <f>100*SQRT(EXP(parametri!$B20+parametri!$C20*LN(errori!G$2)))</f>
        <v>6.1489433281981878</v>
      </c>
      <c r="H20" s="5">
        <f>100*SQRT(EXP(parametri!$B20+parametri!$C20*LN(errori!H$2)))</f>
        <v>4.1289245203280691</v>
      </c>
      <c r="I20" s="5">
        <f>100*SQRT(EXP(parametri!$B20+parametri!$C20*LN(errori!I$2)))</f>
        <v>3.2708434247966469</v>
      </c>
      <c r="J20" s="5">
        <f>100*SQRT(EXP(parametri!$B20+parametri!$C20*LN(errori!J$2)))</f>
        <v>2.7725117609047638</v>
      </c>
      <c r="K20" s="5">
        <f>100*SQRT(EXP(parametri!$B20+parametri!$C20*LN(errori!K$2)))</f>
        <v>1.6376761540752651</v>
      </c>
      <c r="L20" s="5">
        <f>100*SQRT(EXP(parametri!$B20+parametri!$C20*LN(errori!L$2)))</f>
        <v>1.0996753211090875</v>
      </c>
      <c r="M20" s="5">
        <f>100*SQRT(EXP(parametri!$B20+parametri!$C20*LN(errori!M$2)))</f>
        <v>0.87113866474241175</v>
      </c>
      <c r="N20" s="5">
        <f>100*SQRT(EXP(parametri!$B20+parametri!$C20*LN(errori!N$2)))</f>
        <v>0.73841571720216859</v>
      </c>
      <c r="O20" s="5">
        <f>100*SQRT(EXP(parametri!$B20+parametri!$C20*LN(errori!O$2)))</f>
        <v>0.43616976811731972</v>
      </c>
      <c r="P20" s="4"/>
      <c r="Q20" s="4"/>
      <c r="R20" s="4"/>
      <c r="S20" s="4"/>
    </row>
    <row r="21" spans="1:19" x14ac:dyDescent="0.2">
      <c r="A21" s="1" t="s">
        <v>12</v>
      </c>
      <c r="B21" s="5">
        <f>100*SQRT(EXP(parametri!$B21+parametri!$C21*LN(errori!B$2)))</f>
        <v>97.42821916141709</v>
      </c>
      <c r="C21" s="5">
        <f>100*SQRT(EXP(parametri!$B21+parametri!$C21*LN(errori!C$2)))</f>
        <v>56.75003500395033</v>
      </c>
      <c r="D21" s="5">
        <f>100*SQRT(EXP(parametri!$B21+parametri!$C21*LN(errori!D$2)))</f>
        <v>37.705816015052179</v>
      </c>
      <c r="E21" s="5">
        <f>100*SQRT(EXP(parametri!$B21+parametri!$C21*LN(errori!E$2)))</f>
        <v>29.685454007807177</v>
      </c>
      <c r="F21" s="5">
        <f>100*SQRT(EXP(parametri!$B21+parametri!$C21*LN(errori!F$2)))</f>
        <v>25.05247021014172</v>
      </c>
      <c r="G21" s="5">
        <f>100*SQRT(EXP(parametri!$B21+parametri!$C21*LN(errori!G$2)))</f>
        <v>14.592574652375347</v>
      </c>
      <c r="H21" s="5">
        <f>100*SQRT(EXP(parametri!$B21+parametri!$C21*LN(errori!H$2)))</f>
        <v>9.6955875884495697</v>
      </c>
      <c r="I21" s="5">
        <f>100*SQRT(EXP(parametri!$B21+parametri!$C21*LN(errori!I$2)))</f>
        <v>7.6332499824612947</v>
      </c>
      <c r="J21" s="5">
        <f>100*SQRT(EXP(parametri!$B21+parametri!$C21*LN(errori!J$2)))</f>
        <v>6.4419350885414461</v>
      </c>
      <c r="K21" s="5">
        <f>100*SQRT(EXP(parametri!$B21+parametri!$C21*LN(errori!K$2)))</f>
        <v>3.7523013857229359</v>
      </c>
      <c r="L21" s="5">
        <f>100*SQRT(EXP(parametri!$B21+parametri!$C21*LN(errori!L$2)))</f>
        <v>2.4931012936511108</v>
      </c>
      <c r="M21" s="5">
        <f>100*SQRT(EXP(parametri!$B21+parametri!$C21*LN(errori!M$2)))</f>
        <v>1.9627965022674536</v>
      </c>
      <c r="N21" s="5">
        <f>100*SQRT(EXP(parametri!$B21+parametri!$C21*LN(errori!N$2)))</f>
        <v>1.6564645057708574</v>
      </c>
      <c r="O21" s="5">
        <f>100*SQRT(EXP(parametri!$B21+parametri!$C21*LN(errori!O$2)))</f>
        <v>0.96485822582421166</v>
      </c>
      <c r="P21" s="4"/>
      <c r="Q21" s="4"/>
      <c r="R21" s="4"/>
      <c r="S21" s="4"/>
    </row>
    <row r="22" spans="1:19" x14ac:dyDescent="0.2">
      <c r="A22" s="1" t="s">
        <v>27</v>
      </c>
      <c r="B22" s="5">
        <f>100*SQRT(EXP(parametri!$B22+parametri!$C22*LN(errori!B$2)))</f>
        <v>47.285715811980509</v>
      </c>
      <c r="C22" s="5">
        <f>100*SQRT(EXP(parametri!$B22+parametri!$C22*LN(errori!C$2)))</f>
        <v>28.34649905306701</v>
      </c>
      <c r="D22" s="5">
        <f>100*SQRT(EXP(parametri!$B22+parametri!$C22*LN(errori!D$2)))</f>
        <v>19.248128785862999</v>
      </c>
      <c r="E22" s="5">
        <f>100*SQRT(EXP(parametri!$B22+parametri!$C22*LN(errori!E$2)))</f>
        <v>15.34793445108974</v>
      </c>
      <c r="F22" s="5">
        <f>100*SQRT(EXP(parametri!$B22+parametri!$C22*LN(errori!F$2)))</f>
        <v>13.070060647121856</v>
      </c>
      <c r="G22" s="5">
        <f>100*SQRT(EXP(parametri!$B22+parametri!$C22*LN(errori!G$2)))</f>
        <v>7.8351454640197966</v>
      </c>
      <c r="H22" s="5">
        <f>100*SQRT(EXP(parametri!$B22+parametri!$C22*LN(errori!H$2)))</f>
        <v>5.3203003540257612</v>
      </c>
      <c r="I22" s="5">
        <f>100*SQRT(EXP(parametri!$B22+parametri!$C22*LN(errori!I$2)))</f>
        <v>4.2422628195250782</v>
      </c>
      <c r="J22" s="5">
        <f>100*SQRT(EXP(parametri!$B22+parametri!$C22*LN(errori!J$2)))</f>
        <v>3.6126445880335409</v>
      </c>
      <c r="K22" s="5">
        <f>100*SQRT(EXP(parametri!$B22+parametri!$C22*LN(errori!K$2)))</f>
        <v>2.1656820592703072</v>
      </c>
      <c r="L22" s="5">
        <f>100*SQRT(EXP(parametri!$B22+parametri!$C22*LN(errori!L$2)))</f>
        <v>1.4705635114949973</v>
      </c>
      <c r="M22" s="5">
        <f>100*SQRT(EXP(parametri!$B22+parametri!$C22*LN(errori!M$2)))</f>
        <v>1.1725873528634359</v>
      </c>
      <c r="N22" s="5">
        <f>100*SQRT(EXP(parametri!$B22+parametri!$C22*LN(errori!N$2)))</f>
        <v>0.99855702829673054</v>
      </c>
      <c r="O22" s="5">
        <f>100*SQRT(EXP(parametri!$B22+parametri!$C22*LN(errori!O$2)))</f>
        <v>0.59860774804798433</v>
      </c>
      <c r="P22" s="4"/>
      <c r="Q22" s="4"/>
      <c r="R22" s="4"/>
      <c r="S22" s="4"/>
    </row>
    <row r="23" spans="1:19" x14ac:dyDescent="0.2">
      <c r="A23" s="1" t="s">
        <v>13</v>
      </c>
      <c r="B23" s="5">
        <f>100*SQRT(EXP(parametri!$B23+parametri!$C23*LN(errori!B$2)))</f>
        <v>60.909859310586512</v>
      </c>
      <c r="C23" s="5">
        <f>100*SQRT(EXP(parametri!$B23+parametri!$C23*LN(errori!C$2)))</f>
        <v>35.958835211757474</v>
      </c>
      <c r="D23" s="5">
        <f>100*SQRT(EXP(parametri!$B23+parametri!$C23*LN(errori!D$2)))</f>
        <v>24.135876832963532</v>
      </c>
      <c r="E23" s="5">
        <f>100*SQRT(EXP(parametri!$B23+parametri!$C23*LN(errori!E$2)))</f>
        <v>19.115303195822872</v>
      </c>
      <c r="F23" s="5">
        <f>100*SQRT(EXP(parametri!$B23+parametri!$C23*LN(errori!F$2)))</f>
        <v>16.200206348883977</v>
      </c>
      <c r="G23" s="5">
        <f>100*SQRT(EXP(parametri!$B23+parametri!$C23*LN(errori!G$2)))</f>
        <v>9.563977935420013</v>
      </c>
      <c r="H23" s="5">
        <f>100*SQRT(EXP(parametri!$B23+parametri!$C23*LN(errori!H$2)))</f>
        <v>6.4194235470397629</v>
      </c>
      <c r="I23" s="5">
        <f>100*SQRT(EXP(parametri!$B23+parametri!$C23*LN(errori!I$2)))</f>
        <v>5.0841006644714009</v>
      </c>
      <c r="J23" s="5">
        <f>100*SQRT(EXP(parametri!$B23+parametri!$C23*LN(errori!J$2)))</f>
        <v>4.3087718263832269</v>
      </c>
      <c r="K23" s="5">
        <f>100*SQRT(EXP(parametri!$B23+parametri!$C23*LN(errori!K$2)))</f>
        <v>2.5437329493724259</v>
      </c>
      <c r="L23" s="5">
        <f>100*SQRT(EXP(parametri!$B23+parametri!$C23*LN(errori!L$2)))</f>
        <v>1.707375247291925</v>
      </c>
      <c r="M23" s="5">
        <f>100*SQRT(EXP(parametri!$B23+parametri!$C23*LN(errori!M$2)))</f>
        <v>1.3522191775711356</v>
      </c>
      <c r="N23" s="5">
        <f>100*SQRT(EXP(parametri!$B23+parametri!$C23*LN(errori!N$2)))</f>
        <v>1.1460048256183357</v>
      </c>
      <c r="O23" s="5">
        <f>100*SQRT(EXP(parametri!$B23+parametri!$C23*LN(errori!O$2)))</f>
        <v>0.67655711477117431</v>
      </c>
      <c r="P23" s="4"/>
      <c r="Q23" s="4"/>
      <c r="R23" s="4"/>
      <c r="S23" s="4"/>
    </row>
    <row r="24" spans="1:19" x14ac:dyDescent="0.2">
      <c r="A24" s="1" t="s">
        <v>28</v>
      </c>
      <c r="B24" s="5">
        <f>100*SQRT(EXP(parametri!$B24+parametri!$C24*LN(errori!B$2)))</f>
        <v>69.55581724134673</v>
      </c>
      <c r="C24" s="5">
        <f>100*SQRT(EXP(parametri!$B24+parametri!$C24*LN(errori!C$2)))</f>
        <v>42.082197620427074</v>
      </c>
      <c r="D24" s="5">
        <f>100*SQRT(EXP(parametri!$B24+parametri!$C24*LN(errori!D$2)))</f>
        <v>28.77464485189547</v>
      </c>
      <c r="E24" s="5">
        <f>100*SQRT(EXP(parametri!$B24+parametri!$C24*LN(errori!E$2)))</f>
        <v>23.037716296249773</v>
      </c>
      <c r="F24" s="5">
        <f>100*SQRT(EXP(parametri!$B24+parametri!$C24*LN(errori!F$2)))</f>
        <v>19.675307687610061</v>
      </c>
      <c r="G24" s="5">
        <f>100*SQRT(EXP(parametri!$B24+parametri!$C24*LN(errori!G$2)))</f>
        <v>11.903823708659283</v>
      </c>
      <c r="H24" s="5">
        <f>100*SQRT(EXP(parametri!$B24+parametri!$C24*LN(errori!H$2)))</f>
        <v>8.1395059898197459</v>
      </c>
      <c r="I24" s="5">
        <f>100*SQRT(EXP(parametri!$B24+parametri!$C24*LN(errori!I$2)))</f>
        <v>6.516696583059324</v>
      </c>
      <c r="J24" s="5">
        <f>100*SQRT(EXP(parametri!$B24+parametri!$C24*LN(errori!J$2)))</f>
        <v>5.5655694657270178</v>
      </c>
      <c r="K24" s="5">
        <f>100*SQRT(EXP(parametri!$B24+parametri!$C24*LN(errori!K$2)))</f>
        <v>3.3672437966513433</v>
      </c>
      <c r="L24" s="5">
        <f>100*SQRT(EXP(parametri!$B24+parametri!$C24*LN(errori!L$2)))</f>
        <v>2.3024283392309974</v>
      </c>
      <c r="M24" s="5">
        <f>100*SQRT(EXP(parametri!$B24+parametri!$C24*LN(errori!M$2)))</f>
        <v>1.843382990291019</v>
      </c>
      <c r="N24" s="5">
        <f>100*SQRT(EXP(parametri!$B24+parametri!$C24*LN(errori!N$2)))</f>
        <v>1.5743369287860651</v>
      </c>
      <c r="O24" s="5">
        <f>100*SQRT(EXP(parametri!$B24+parametri!$C24*LN(errori!O$2)))</f>
        <v>0.95249485069566453</v>
      </c>
      <c r="P24" s="4"/>
      <c r="Q24" s="4"/>
      <c r="R24" s="4"/>
      <c r="S24" s="4"/>
    </row>
    <row r="25" spans="1:19" x14ac:dyDescent="0.2">
      <c r="A25" s="1" t="s">
        <v>14</v>
      </c>
      <c r="B25" s="5">
        <f>100*SQRT(EXP(parametri!$B25+parametri!$C25*LN(errori!B$2)))</f>
        <v>61.755935508723027</v>
      </c>
      <c r="C25" s="5">
        <f>100*SQRT(EXP(parametri!$B25+parametri!$C25*LN(errori!C$2)))</f>
        <v>37.481292975230105</v>
      </c>
      <c r="D25" s="5">
        <f>100*SQRT(EXP(parametri!$B25+parametri!$C25*LN(errori!D$2)))</f>
        <v>25.689945005353088</v>
      </c>
      <c r="E25" s="5">
        <f>100*SQRT(EXP(parametri!$B25+parametri!$C25*LN(errori!E$2)))</f>
        <v>20.596776836040384</v>
      </c>
      <c r="F25" s="5">
        <f>100*SQRT(EXP(parametri!$B25+parametri!$C25*LN(errori!F$2)))</f>
        <v>17.608071173377521</v>
      </c>
      <c r="G25" s="5">
        <f>100*SQRT(EXP(parametri!$B25+parametri!$C25*LN(errori!G$2)))</f>
        <v>10.686799073505181</v>
      </c>
      <c r="H25" s="5">
        <f>100*SQRT(EXP(parametri!$B25+parametri!$C25*LN(errori!H$2)))</f>
        <v>7.324808155979075</v>
      </c>
      <c r="I25" s="5">
        <f>100*SQRT(EXP(parametri!$B25+parametri!$C25*LN(errori!I$2)))</f>
        <v>5.8726259991632057</v>
      </c>
      <c r="J25" s="5">
        <f>100*SQRT(EXP(parametri!$B25+parametri!$C25*LN(errori!J$2)))</f>
        <v>5.0204756497120036</v>
      </c>
      <c r="K25" s="5">
        <f>100*SQRT(EXP(parametri!$B25+parametri!$C25*LN(errori!K$2)))</f>
        <v>3.0470580220630752</v>
      </c>
      <c r="L25" s="5">
        <f>100*SQRT(EXP(parametri!$B25+parametri!$C25*LN(errori!L$2)))</f>
        <v>2.0884752579547281</v>
      </c>
      <c r="M25" s="5">
        <f>100*SQRT(EXP(parametri!$B25+parametri!$C25*LN(errori!M$2)))</f>
        <v>1.6744239353849153</v>
      </c>
      <c r="N25" s="5">
        <f>100*SQRT(EXP(parametri!$B25+parametri!$C25*LN(errori!N$2)))</f>
        <v>1.431455808030812</v>
      </c>
      <c r="O25" s="5">
        <f>100*SQRT(EXP(parametri!$B25+parametri!$C25*LN(errori!O$2)))</f>
        <v>0.86878798094345322</v>
      </c>
      <c r="P25" s="4"/>
      <c r="Q25" s="4"/>
      <c r="R25" s="4"/>
      <c r="S25" s="4"/>
    </row>
    <row r="26" spans="1:19" x14ac:dyDescent="0.2">
      <c r="A26" s="1" t="s">
        <v>15</v>
      </c>
      <c r="B26" s="5">
        <f>100*SQRT(EXP(parametri!$B26+parametri!$C26*LN(errori!B$2)))</f>
        <v>47.807498153419118</v>
      </c>
      <c r="C26" s="5">
        <f>100*SQRT(EXP(parametri!$B26+parametri!$C26*LN(errori!C$2)))</f>
        <v>28.598745087310849</v>
      </c>
      <c r="D26" s="5">
        <f>100*SQRT(EXP(parametri!$B26+parametri!$C26*LN(errori!D$2)))</f>
        <v>19.388367557384708</v>
      </c>
      <c r="E26" s="5">
        <f>100*SQRT(EXP(parametri!$B26+parametri!$C26*LN(errori!E$2)))</f>
        <v>15.445295475465382</v>
      </c>
      <c r="F26" s="5">
        <f>100*SQRT(EXP(parametri!$B26+parametri!$C26*LN(errori!F$2)))</f>
        <v>13.144240958566995</v>
      </c>
      <c r="G26" s="5">
        <f>100*SQRT(EXP(parametri!$B26+parametri!$C26*LN(errori!G$2)))</f>
        <v>7.8629673390127746</v>
      </c>
      <c r="H26" s="5">
        <f>100*SQRT(EXP(parametri!$B26+parametri!$C26*LN(errori!H$2)))</f>
        <v>5.3306570059303882</v>
      </c>
      <c r="I26" s="5">
        <f>100*SQRT(EXP(parametri!$B26+parametri!$C26*LN(errori!I$2)))</f>
        <v>4.2465448569234994</v>
      </c>
      <c r="J26" s="5">
        <f>100*SQRT(EXP(parametri!$B26+parametri!$C26*LN(errori!J$2)))</f>
        <v>3.6138906458235978</v>
      </c>
      <c r="K26" s="5">
        <f>100*SQRT(EXP(parametri!$B26+parametri!$C26*LN(errori!K$2)))</f>
        <v>2.161852038808993</v>
      </c>
      <c r="L26" s="5">
        <f>100*SQRT(EXP(parametri!$B26+parametri!$C26*LN(errori!L$2)))</f>
        <v>1.4656161242441279</v>
      </c>
      <c r="M26" s="5">
        <f>100*SQRT(EXP(parametri!$B26+parametri!$C26*LN(errori!M$2)))</f>
        <v>1.1675492547558441</v>
      </c>
      <c r="N26" s="5">
        <f>100*SQRT(EXP(parametri!$B26+parametri!$C26*LN(errori!N$2)))</f>
        <v>0.9936066784791473</v>
      </c>
      <c r="O26" s="5">
        <f>100*SQRT(EXP(parametri!$B26+parametri!$C26*LN(errori!O$2)))</f>
        <v>0.59438174371068753</v>
      </c>
      <c r="P26" s="4"/>
      <c r="Q26" s="4"/>
      <c r="R26" s="4"/>
      <c r="S26" s="4"/>
    </row>
    <row r="27" spans="1:19" x14ac:dyDescent="0.2">
      <c r="A27" s="1" t="s">
        <v>16</v>
      </c>
      <c r="B27" s="5">
        <f>100*SQRT(EXP(parametri!$B27+parametri!$C27*LN(errori!B$2)))</f>
        <v>58.171703354006468</v>
      </c>
      <c r="C27" s="5">
        <f>100*SQRT(EXP(parametri!$B27+parametri!$C27*LN(errori!C$2)))</f>
        <v>34.189730709011478</v>
      </c>
      <c r="D27" s="5">
        <f>100*SQRT(EXP(parametri!$B27+parametri!$C27*LN(errori!D$2)))</f>
        <v>22.871257339853091</v>
      </c>
      <c r="E27" s="5">
        <f>100*SQRT(EXP(parametri!$B27+parametri!$C27*LN(errori!E$2)))</f>
        <v>18.078079371696123</v>
      </c>
      <c r="F27" s="5">
        <f>100*SQRT(EXP(parametri!$B27+parametri!$C27*LN(errori!F$2)))</f>
        <v>15.299752336683699</v>
      </c>
      <c r="G27" s="5">
        <f>100*SQRT(EXP(parametri!$B27+parametri!$C27*LN(errori!G$2)))</f>
        <v>8.9922485013455891</v>
      </c>
      <c r="H27" s="5">
        <f>100*SQRT(EXP(parametri!$B27+parametri!$C27*LN(errori!H$2)))</f>
        <v>6.0153743616347368</v>
      </c>
      <c r="I27" s="5">
        <f>100*SQRT(EXP(parametri!$B27+parametri!$C27*LN(errori!I$2)))</f>
        <v>4.754719582932954</v>
      </c>
      <c r="J27" s="5">
        <f>100*SQRT(EXP(parametri!$B27+parametri!$C27*LN(errori!J$2)))</f>
        <v>4.0239911858750199</v>
      </c>
      <c r="K27" s="5">
        <f>100*SQRT(EXP(parametri!$B27+parametri!$C27*LN(errori!K$2)))</f>
        <v>2.3650532318653035</v>
      </c>
      <c r="L27" s="5">
        <f>100*SQRT(EXP(parametri!$B27+parametri!$C27*LN(errori!L$2)))</f>
        <v>1.5821049176671507</v>
      </c>
      <c r="M27" s="5">
        <f>100*SQRT(EXP(parametri!$B27+parametri!$C27*LN(errori!M$2)))</f>
        <v>1.2505398304490931</v>
      </c>
      <c r="N27" s="5">
        <f>100*SQRT(EXP(parametri!$B27+parametri!$C27*LN(errori!N$2)))</f>
        <v>1.0583507959913585</v>
      </c>
      <c r="O27" s="5">
        <f>100*SQRT(EXP(parametri!$B27+parametri!$C27*LN(errori!O$2)))</f>
        <v>0.62203316431029587</v>
      </c>
      <c r="P27" s="4"/>
      <c r="Q27" s="4"/>
      <c r="R27" s="4"/>
      <c r="S27" s="4"/>
    </row>
    <row r="28" spans="1:19" x14ac:dyDescent="0.2">
      <c r="A28" s="1" t="s">
        <v>17</v>
      </c>
      <c r="B28" s="5">
        <f>100*SQRT(EXP(parametri!$B28+parametri!$C28*LN(errori!B$2)))</f>
        <v>89.777876437426926</v>
      </c>
      <c r="C28" s="5">
        <f>100*SQRT(EXP(parametri!$B28+parametri!$C28*LN(errori!C$2)))</f>
        <v>53.923691692913501</v>
      </c>
      <c r="D28" s="5">
        <f>100*SQRT(EXP(parametri!$B28+parametri!$C28*LN(errori!D$2)))</f>
        <v>36.669481172688208</v>
      </c>
      <c r="E28" s="5">
        <f>100*SQRT(EXP(parametri!$B28+parametri!$C28*LN(errori!E$2)))</f>
        <v>29.26430788047535</v>
      </c>
      <c r="F28" s="5">
        <f>100*SQRT(EXP(parametri!$B28+parametri!$C28*LN(errori!F$2)))</f>
        <v>24.936179390901131</v>
      </c>
      <c r="G28" s="5">
        <f>100*SQRT(EXP(parametri!$B28+parametri!$C28*LN(errori!G$2)))</f>
        <v>14.977530131394085</v>
      </c>
      <c r="H28" s="5">
        <f>100*SQRT(EXP(parametri!$B28+parametri!$C28*LN(errori!H$2)))</f>
        <v>10.185101240735396</v>
      </c>
      <c r="I28" s="5">
        <f>100*SQRT(EXP(parametri!$B28+parametri!$C28*LN(errori!I$2)))</f>
        <v>8.1282834927233729</v>
      </c>
      <c r="J28" s="5">
        <f>100*SQRT(EXP(parametri!$B28+parametri!$C28*LN(errori!J$2)))</f>
        <v>6.9261277643227803</v>
      </c>
      <c r="K28" s="5">
        <f>100*SQRT(EXP(parametri!$B28+parametri!$C28*LN(errori!K$2)))</f>
        <v>4.1600714230457267</v>
      </c>
      <c r="L28" s="5">
        <f>100*SQRT(EXP(parametri!$B28+parametri!$C28*LN(errori!L$2)))</f>
        <v>2.8289543229559899</v>
      </c>
      <c r="M28" s="5">
        <f>100*SQRT(EXP(parametri!$B28+parametri!$C28*LN(errori!M$2)))</f>
        <v>2.2576646202577466</v>
      </c>
      <c r="N28" s="5">
        <f>100*SQRT(EXP(parametri!$B28+parametri!$C28*LN(errori!N$2)))</f>
        <v>1.923760855892261</v>
      </c>
      <c r="O28" s="5">
        <f>100*SQRT(EXP(parametri!$B28+parametri!$C28*LN(errori!O$2)))</f>
        <v>1.155477177680087</v>
      </c>
      <c r="P28" s="4"/>
      <c r="Q28" s="4"/>
      <c r="R28" s="4"/>
      <c r="S28" s="4"/>
    </row>
    <row r="29" spans="1:19" x14ac:dyDescent="0.2">
      <c r="A29" s="1" t="s">
        <v>18</v>
      </c>
      <c r="B29" s="5">
        <f>100*SQRT(EXP(parametri!$B29+parametri!$C29*LN(errori!B$2)))</f>
        <v>56.927150228594478</v>
      </c>
      <c r="C29" s="5">
        <f>100*SQRT(EXP(parametri!$B29+parametri!$C29*LN(errori!C$2)))</f>
        <v>33.885166110556398</v>
      </c>
      <c r="D29" s="5">
        <f>100*SQRT(EXP(parametri!$B29+parametri!$C29*LN(errori!D$2)))</f>
        <v>22.885969576551275</v>
      </c>
      <c r="E29" s="5">
        <f>100*SQRT(EXP(parametri!$B29+parametri!$C29*LN(errori!E$2)))</f>
        <v>18.191484075448912</v>
      </c>
      <c r="F29" s="5">
        <f>100*SQRT(EXP(parametri!$B29+parametri!$C29*LN(errori!F$2)))</f>
        <v>15.457135483708276</v>
      </c>
      <c r="G29" s="5">
        <f>100*SQRT(EXP(parametri!$B29+parametri!$C29*LN(errori!G$2)))</f>
        <v>9.2006643816809692</v>
      </c>
      <c r="H29" s="5">
        <f>100*SQRT(EXP(parametri!$B29+parametri!$C29*LN(errori!H$2)))</f>
        <v>6.2141092782664851</v>
      </c>
      <c r="I29" s="5">
        <f>100*SQRT(EXP(parametri!$B29+parametri!$C29*LN(errori!I$2)))</f>
        <v>4.9394398432875519</v>
      </c>
      <c r="J29" s="5">
        <f>100*SQRT(EXP(parametri!$B29+parametri!$C29*LN(errori!J$2)))</f>
        <v>4.1969962733476649</v>
      </c>
      <c r="K29" s="5">
        <f>100*SQRT(EXP(parametri!$B29+parametri!$C29*LN(errori!K$2)))</f>
        <v>2.4982089445316533</v>
      </c>
      <c r="L29" s="5">
        <f>100*SQRT(EXP(parametri!$B29+parametri!$C29*LN(errori!L$2)))</f>
        <v>1.6872850413033107</v>
      </c>
      <c r="M29" s="5">
        <f>100*SQRT(EXP(parametri!$B29+parametri!$C29*LN(errori!M$2)))</f>
        <v>1.3411806240912461</v>
      </c>
      <c r="N29" s="5">
        <f>100*SQRT(EXP(parametri!$B29+parametri!$C29*LN(errori!N$2)))</f>
        <v>1.1395887509079587</v>
      </c>
      <c r="O29" s="5">
        <f>100*SQRT(EXP(parametri!$B29+parametri!$C29*LN(errori!O$2)))</f>
        <v>0.67832578949018385</v>
      </c>
      <c r="P29" s="4"/>
      <c r="Q29" s="4"/>
      <c r="R29" s="4"/>
      <c r="S29" s="4"/>
    </row>
    <row r="30" spans="1:19" x14ac:dyDescent="0.2">
      <c r="A30" s="1" t="s">
        <v>19</v>
      </c>
      <c r="B30" s="5">
        <f>100*SQRT(EXP(parametri!$B30+parametri!$C30*LN(errori!B$2)))</f>
        <v>34.978302382224911</v>
      </c>
      <c r="C30" s="5">
        <f>100*SQRT(EXP(parametri!$B30+parametri!$C30*LN(errori!C$2)))</f>
        <v>21.13608566546511</v>
      </c>
      <c r="D30" s="5">
        <f>100*SQRT(EXP(parametri!$B30+parametri!$C30*LN(errori!D$2)))</f>
        <v>14.438706606914401</v>
      </c>
      <c r="E30" s="5">
        <f>100*SQRT(EXP(parametri!$B30+parametri!$C30*LN(errori!E$2)))</f>
        <v>11.553649288951341</v>
      </c>
      <c r="F30" s="5">
        <f>100*SQRT(EXP(parametri!$B30+parametri!$C30*LN(errori!F$2)))</f>
        <v>9.8635221194806757</v>
      </c>
      <c r="G30" s="5">
        <f>100*SQRT(EXP(parametri!$B30+parametri!$C30*LN(errori!G$2)))</f>
        <v>5.9601591352957204</v>
      </c>
      <c r="H30" s="5">
        <f>100*SQRT(EXP(parametri!$B30+parametri!$C30*LN(errori!H$2)))</f>
        <v>4.0715670085339717</v>
      </c>
      <c r="I30" s="5">
        <f>100*SQRT(EXP(parametri!$B30+parametri!$C30*LN(errori!I$2)))</f>
        <v>3.2580104682325959</v>
      </c>
      <c r="J30" s="5">
        <f>100*SQRT(EXP(parametri!$B30+parametri!$C30*LN(errori!J$2)))</f>
        <v>2.7814119604307797</v>
      </c>
      <c r="K30" s="5">
        <f>100*SQRT(EXP(parametri!$B30+parametri!$C30*LN(errori!K$2)))</f>
        <v>1.680703678074694</v>
      </c>
      <c r="L30" s="5">
        <f>100*SQRT(EXP(parametri!$B30+parametri!$C30*LN(errori!L$2)))</f>
        <v>1.1481400901271568</v>
      </c>
      <c r="M30" s="5">
        <f>100*SQRT(EXP(parametri!$B30+parametri!$C30*LN(errori!M$2)))</f>
        <v>0.91872549924670566</v>
      </c>
      <c r="N30" s="5">
        <f>100*SQRT(EXP(parametri!$B30+parametri!$C30*LN(errori!N$2)))</f>
        <v>0.78432961369327847</v>
      </c>
      <c r="O30" s="5">
        <f>100*SQRT(EXP(parametri!$B30+parametri!$C30*LN(errori!O$2)))</f>
        <v>0.47394117998724344</v>
      </c>
      <c r="P30" s="4"/>
      <c r="Q30" s="4"/>
      <c r="R30" s="4"/>
      <c r="S30" s="4"/>
    </row>
    <row r="31" spans="1:19" x14ac:dyDescent="0.2">
      <c r="A31" s="1" t="s">
        <v>20</v>
      </c>
      <c r="B31" s="5">
        <f>100*SQRT(EXP(parametri!$B31+parametri!$C31*LN(errori!B$2)))</f>
        <v>74.166630084009654</v>
      </c>
      <c r="C31" s="5">
        <f>100*SQRT(EXP(parametri!$B31+parametri!$C31*LN(errori!C$2)))</f>
        <v>45.852296495157674</v>
      </c>
      <c r="D31" s="5">
        <f>100*SQRT(EXP(parametri!$B31+parametri!$C31*LN(errori!D$2)))</f>
        <v>31.869415009964719</v>
      </c>
      <c r="E31" s="5">
        <f>100*SQRT(EXP(parametri!$B31+parametri!$C31*LN(errori!E$2)))</f>
        <v>25.760697681121748</v>
      </c>
      <c r="F31" s="5">
        <f>100*SQRT(EXP(parametri!$B31+parametri!$C31*LN(errori!F$2)))</f>
        <v>22.150681442632347</v>
      </c>
      <c r="G31" s="5">
        <f>100*SQRT(EXP(parametri!$B31+parametri!$C31*LN(errori!G$2)))</f>
        <v>13.694293672597945</v>
      </c>
      <c r="H31" s="5">
        <f>100*SQRT(EXP(parametri!$B31+parametri!$C31*LN(errori!H$2)))</f>
        <v>9.5181520159289779</v>
      </c>
      <c r="I31" s="5">
        <f>100*SQRT(EXP(parametri!$B31+parametri!$C31*LN(errori!I$2)))</f>
        <v>7.6937162633402654</v>
      </c>
      <c r="J31" s="5">
        <f>100*SQRT(EXP(parametri!$B31+parametri!$C31*LN(errori!J$2)))</f>
        <v>6.6155451288161222</v>
      </c>
      <c r="K31" s="5">
        <f>100*SQRT(EXP(parametri!$B31+parametri!$C31*LN(errori!K$2)))</f>
        <v>4.0899517259983078</v>
      </c>
      <c r="L31" s="5">
        <f>100*SQRT(EXP(parametri!$B31+parametri!$C31*LN(errori!L$2)))</f>
        <v>2.8427009962374918</v>
      </c>
      <c r="M31" s="5">
        <f>100*SQRT(EXP(parametri!$B31+parametri!$C31*LN(errori!M$2)))</f>
        <v>2.2978131521711496</v>
      </c>
      <c r="N31" s="5">
        <f>100*SQRT(EXP(parametri!$B31+parametri!$C31*LN(errori!N$2)))</f>
        <v>1.9758054606468918</v>
      </c>
      <c r="O31" s="5">
        <f>100*SQRT(EXP(parametri!$B31+parametri!$C31*LN(errori!O$2)))</f>
        <v>1.2215091570928089</v>
      </c>
      <c r="P31" s="4"/>
      <c r="Q31" s="4"/>
      <c r="R31" s="4"/>
      <c r="S31" s="4"/>
    </row>
    <row r="32" spans="1:19" x14ac:dyDescent="0.2">
      <c r="A32" s="1" t="s">
        <v>21</v>
      </c>
      <c r="B32" s="5">
        <f>100*SQRT(EXP(parametri!$B32+parametri!$C32*LN(errori!B$2)))</f>
        <v>69.632360918156948</v>
      </c>
      <c r="C32" s="5">
        <f>100*SQRT(EXP(parametri!$B32+parametri!$C32*LN(errori!C$2)))</f>
        <v>43.331045277777278</v>
      </c>
      <c r="D32" s="5">
        <f>100*SQRT(EXP(parametri!$B32+parametri!$C32*LN(errori!D$2)))</f>
        <v>30.266147066722471</v>
      </c>
      <c r="E32" s="5">
        <f>100*SQRT(EXP(parametri!$B32+parametri!$C32*LN(errori!E$2)))</f>
        <v>24.535527291989567</v>
      </c>
      <c r="F32" s="5">
        <f>100*SQRT(EXP(parametri!$B32+parametri!$C32*LN(errori!F$2)))</f>
        <v>21.140492974312654</v>
      </c>
      <c r="G32" s="5">
        <f>100*SQRT(EXP(parametri!$B32+parametri!$C32*LN(errori!G$2)))</f>
        <v>13.155372677096919</v>
      </c>
      <c r="H32" s="5">
        <f>100*SQRT(EXP(parametri!$B32+parametri!$C32*LN(errori!H$2)))</f>
        <v>9.1888492790816532</v>
      </c>
      <c r="I32" s="5">
        <f>100*SQRT(EXP(parametri!$B32+parametri!$C32*LN(errori!I$2)))</f>
        <v>7.4490242108408848</v>
      </c>
      <c r="J32" s="5">
        <f>100*SQRT(EXP(parametri!$B32+parametri!$C32*LN(errori!J$2)))</f>
        <v>6.418286516555928</v>
      </c>
      <c r="K32" s="5">
        <f>100*SQRT(EXP(parametri!$B32+parametri!$C32*LN(errori!K$2)))</f>
        <v>3.9939915864911244</v>
      </c>
      <c r="L32" s="5">
        <f>100*SQRT(EXP(parametri!$B32+parametri!$C32*LN(errori!L$2)))</f>
        <v>2.7897489193963318</v>
      </c>
      <c r="M32" s="5">
        <f>100*SQRT(EXP(parametri!$B32+parametri!$C32*LN(errori!M$2)))</f>
        <v>2.2615353252183645</v>
      </c>
      <c r="N32" s="5">
        <f>100*SQRT(EXP(parametri!$B32+parametri!$C32*LN(errori!N$2)))</f>
        <v>1.9486017596022018</v>
      </c>
      <c r="O32" s="5">
        <f>100*SQRT(EXP(parametri!$B32+parametri!$C32*LN(errori!O$2)))</f>
        <v>1.212582051798025</v>
      </c>
      <c r="P32" s="4"/>
      <c r="Q32" s="4"/>
      <c r="R32" s="4"/>
      <c r="S32" s="4"/>
    </row>
    <row r="33" spans="1:19" x14ac:dyDescent="0.2">
      <c r="A33" s="1" t="s">
        <v>22</v>
      </c>
      <c r="B33" s="5">
        <f>100*SQRT(EXP(parametri!$B33+parametri!$C33*LN(errori!B$2)))</f>
        <v>36.77769062320823</v>
      </c>
      <c r="C33" s="5">
        <f>100*SQRT(EXP(parametri!$B33+parametri!$C33*LN(errori!C$2)))</f>
        <v>21.910585486314531</v>
      </c>
      <c r="D33" s="5">
        <f>100*SQRT(EXP(parametri!$B33+parametri!$C33*LN(errori!D$2)))</f>
        <v>14.808144680394733</v>
      </c>
      <c r="E33" s="5">
        <f>100*SQRT(EXP(parametri!$B33+parametri!$C33*LN(errori!E$2)))</f>
        <v>11.775173890541387</v>
      </c>
      <c r="F33" s="5">
        <f>100*SQRT(EXP(parametri!$B33+parametri!$C33*LN(errori!F$2)))</f>
        <v>10.008000425751609</v>
      </c>
      <c r="G33" s="5">
        <f>100*SQRT(EXP(parametri!$B33+parametri!$C33*LN(errori!G$2)))</f>
        <v>5.9623414401427217</v>
      </c>
      <c r="H33" s="5">
        <f>100*SQRT(EXP(parametri!$B33+parametri!$C33*LN(errori!H$2)))</f>
        <v>4.0296145776065044</v>
      </c>
      <c r="I33" s="5">
        <f>100*SQRT(EXP(parametri!$B33+parametri!$C33*LN(errori!I$2)))</f>
        <v>3.2042780096549053</v>
      </c>
      <c r="J33" s="5">
        <f>100*SQRT(EXP(parametri!$B33+parametri!$C33*LN(errori!J$2)))</f>
        <v>2.7233921114840003</v>
      </c>
      <c r="K33" s="5">
        <f>100*SQRT(EXP(parametri!$B33+parametri!$C33*LN(errori!K$2)))</f>
        <v>1.6224813102802593</v>
      </c>
      <c r="L33" s="5">
        <f>100*SQRT(EXP(parametri!$B33+parametri!$C33*LN(errori!L$2)))</f>
        <v>1.096544772793645</v>
      </c>
      <c r="M33" s="5">
        <f>100*SQRT(EXP(parametri!$B33+parametri!$C33*LN(errori!M$2)))</f>
        <v>0.87195294596926953</v>
      </c>
      <c r="N33" s="5">
        <f>100*SQRT(EXP(parametri!$B33+parametri!$C33*LN(errori!N$2)))</f>
        <v>0.74109355289483614</v>
      </c>
      <c r="O33" s="5">
        <f>100*SQRT(EXP(parametri!$B33+parametri!$C33*LN(errori!O$2)))</f>
        <v>0.44151205170593655</v>
      </c>
      <c r="P33" s="4"/>
      <c r="Q33" s="4"/>
      <c r="R33" s="4"/>
      <c r="S33" s="4"/>
    </row>
    <row r="34" spans="1:19" x14ac:dyDescent="0.2">
      <c r="A34" s="1" t="s">
        <v>23</v>
      </c>
      <c r="B34" s="5">
        <f>100*SQRT(EXP(parametri!$B34+parametri!$C34*LN(errori!B$2)))</f>
        <v>66.29887633445891</v>
      </c>
      <c r="C34" s="5">
        <f>100*SQRT(EXP(parametri!$B34+parametri!$C34*LN(errori!C$2)))</f>
        <v>40.598031655380503</v>
      </c>
      <c r="D34" s="5">
        <f>100*SQRT(EXP(parametri!$B34+parametri!$C34*LN(errori!D$2)))</f>
        <v>28.014043446125935</v>
      </c>
      <c r="E34" s="5">
        <f>100*SQRT(EXP(parametri!$B34+parametri!$C34*LN(errori!E$2)))</f>
        <v>22.548687601858187</v>
      </c>
      <c r="F34" s="5">
        <f>100*SQRT(EXP(parametri!$B34+parametri!$C34*LN(errori!F$2)))</f>
        <v>19.330657132916038</v>
      </c>
      <c r="G34" s="5">
        <f>100*SQRT(EXP(parametri!$B34+parametri!$C34*LN(errori!G$2)))</f>
        <v>11.837103033879611</v>
      </c>
      <c r="H34" s="5">
        <f>100*SQRT(EXP(parametri!$B34+parametri!$C34*LN(errori!H$2)))</f>
        <v>8.1680097567839791</v>
      </c>
      <c r="I34" s="5">
        <f>100*SQRT(EXP(parametri!$B34+parametri!$C34*LN(errori!I$2)))</f>
        <v>6.5744847111715892</v>
      </c>
      <c r="J34" s="5">
        <f>100*SQRT(EXP(parametri!$B34+parametri!$C34*LN(errori!J$2)))</f>
        <v>5.6362087240404808</v>
      </c>
      <c r="K34" s="5">
        <f>100*SQRT(EXP(parametri!$B34+parametri!$C34*LN(errori!K$2)))</f>
        <v>3.4513251633496869</v>
      </c>
      <c r="L34" s="5">
        <f>100*SQRT(EXP(parametri!$B34+parametri!$C34*LN(errori!L$2)))</f>
        <v>2.3815335160460189</v>
      </c>
      <c r="M34" s="5">
        <f>100*SQRT(EXP(parametri!$B34+parametri!$C34*LN(errori!M$2)))</f>
        <v>1.9169119720239027</v>
      </c>
      <c r="N34" s="5">
        <f>100*SQRT(EXP(parametri!$B34+parametri!$C34*LN(errori!N$2)))</f>
        <v>1.6433403459863629</v>
      </c>
      <c r="O34" s="5">
        <f>100*SQRT(EXP(parametri!$B34+parametri!$C34*LN(errori!O$2)))</f>
        <v>1.0062973473389378</v>
      </c>
      <c r="P34" s="4"/>
      <c r="Q34" s="4"/>
      <c r="R34" s="4"/>
      <c r="S34" s="4"/>
    </row>
    <row r="35" spans="1:19" x14ac:dyDescent="0.2">
      <c r="A35" s="1" t="s">
        <v>24</v>
      </c>
      <c r="B35" s="5">
        <f>100*SQRT(EXP(parametri!$B35+parametri!$C35*LN(errori!B$2)))</f>
        <v>62.016947781678908</v>
      </c>
      <c r="C35" s="5">
        <f>100*SQRT(EXP(parametri!$B35+parametri!$C35*LN(errori!C$2)))</f>
        <v>38.26276525965239</v>
      </c>
      <c r="D35" s="5">
        <f>100*SQRT(EXP(parametri!$B35+parametri!$C35*LN(errori!D$2)))</f>
        <v>26.553310923034523</v>
      </c>
      <c r="E35" s="5">
        <f>100*SQRT(EXP(parametri!$B35+parametri!$C35*LN(errori!E$2)))</f>
        <v>21.444202117227437</v>
      </c>
      <c r="F35" s="5">
        <f>100*SQRT(EXP(parametri!$B35+parametri!$C35*LN(errori!F$2)))</f>
        <v>18.4272703812874</v>
      </c>
      <c r="G35" s="5">
        <f>100*SQRT(EXP(parametri!$B35+parametri!$C35*LN(errori!G$2)))</f>
        <v>11.369123218663788</v>
      </c>
      <c r="H35" s="5">
        <f>100*SQRT(EXP(parametri!$B35+parametri!$C35*LN(errori!H$2)))</f>
        <v>7.8898600688907221</v>
      </c>
      <c r="I35" s="5">
        <f>100*SQRT(EXP(parametri!$B35+parametri!$C35*LN(errori!I$2)))</f>
        <v>6.3717761782830564</v>
      </c>
      <c r="J35" s="5">
        <f>100*SQRT(EXP(parametri!$B35+parametri!$C35*LN(errori!J$2)))</f>
        <v>5.4753467536076705</v>
      </c>
      <c r="K35" s="5">
        <f>100*SQRT(EXP(parametri!$B35+parametri!$C35*LN(errori!K$2)))</f>
        <v>3.3781396060639639</v>
      </c>
      <c r="L35" s="5">
        <f>100*SQRT(EXP(parametri!$B35+parametri!$C35*LN(errori!L$2)))</f>
        <v>2.344336346119297</v>
      </c>
      <c r="M35" s="5">
        <f>100*SQRT(EXP(parametri!$B35+parametri!$C35*LN(errori!M$2)))</f>
        <v>1.8932638036236071</v>
      </c>
      <c r="N35" s="5">
        <f>100*SQRT(EXP(parametri!$B35+parametri!$C35*LN(errori!N$2)))</f>
        <v>1.6269052036424054</v>
      </c>
      <c r="O35" s="5">
        <f>100*SQRT(EXP(parametri!$B35+parametri!$C35*LN(errori!O$2)))</f>
        <v>1.0037561365615331</v>
      </c>
      <c r="P35" s="4"/>
      <c r="Q35" s="4"/>
      <c r="R35" s="4"/>
      <c r="S35" s="4"/>
    </row>
    <row r="36" spans="1:19" x14ac:dyDescent="0.2">
      <c r="A36" s="1" t="s">
        <v>25</v>
      </c>
      <c r="B36" s="5">
        <f>100*SQRT(EXP(parametri!$B36+parametri!$C36*LN(errori!B$2)))</f>
        <v>57.622035085887738</v>
      </c>
      <c r="C36" s="5">
        <f>100*SQRT(EXP(parametri!$B36+parametri!$C36*LN(errori!C$2)))</f>
        <v>35.721123611320834</v>
      </c>
      <c r="D36" s="5">
        <f>100*SQRT(EXP(parametri!$B36+parametri!$C36*LN(errori!D$2)))</f>
        <v>24.879047649412996</v>
      </c>
      <c r="E36" s="5">
        <f>100*SQRT(EXP(parametri!$B36+parametri!$C36*LN(errori!E$2)))</f>
        <v>20.134516145241001</v>
      </c>
      <c r="F36" s="5">
        <f>100*SQRT(EXP(parametri!$B36+parametri!$C36*LN(errori!F$2)))</f>
        <v>17.32775874232572</v>
      </c>
      <c r="G36" s="5">
        <f>100*SQRT(EXP(parametri!$B36+parametri!$C36*LN(errori!G$2)))</f>
        <v>10.741845736950641</v>
      </c>
      <c r="H36" s="5">
        <f>100*SQRT(EXP(parametri!$B36+parametri!$C36*LN(errori!H$2)))</f>
        <v>7.4814805614776994</v>
      </c>
      <c r="I36" s="5">
        <f>100*SQRT(EXP(parametri!$B36+parametri!$C36*LN(errori!I$2)))</f>
        <v>6.0547330138231228</v>
      </c>
      <c r="J36" s="5">
        <f>100*SQRT(EXP(parametri!$B36+parametri!$C36*LN(errori!J$2)))</f>
        <v>5.2107014718364377</v>
      </c>
      <c r="K36" s="5">
        <f>100*SQRT(EXP(parametri!$B36+parametri!$C36*LN(errori!K$2)))</f>
        <v>3.230224533023248</v>
      </c>
      <c r="L36" s="5">
        <f>100*SQRT(EXP(parametri!$B36+parametri!$C36*LN(errori!L$2)))</f>
        <v>2.2497867354295313</v>
      </c>
      <c r="M36" s="5">
        <f>100*SQRT(EXP(parametri!$B36+parametri!$C36*LN(errori!M$2)))</f>
        <v>1.820743622753733</v>
      </c>
      <c r="N36" s="5">
        <f>100*SQRT(EXP(parametri!$B36+parametri!$C36*LN(errori!N$2)))</f>
        <v>1.5669314325272157</v>
      </c>
      <c r="O36" s="5">
        <f>100*SQRT(EXP(parametri!$B36+parametri!$C36*LN(errori!O$2)))</f>
        <v>0.97137408125796987</v>
      </c>
      <c r="P36" s="4"/>
      <c r="Q36" s="4"/>
      <c r="R36" s="4"/>
      <c r="S36" s="4"/>
    </row>
    <row r="37" spans="1:19" x14ac:dyDescent="0.2">
      <c r="B37" s="3"/>
    </row>
    <row r="38" spans="1:19" x14ac:dyDescent="0.2">
      <c r="A38" s="15" t="s">
        <v>54</v>
      </c>
    </row>
    <row r="39" spans="1:19" x14ac:dyDescent="0.2">
      <c r="A39" s="15" t="s">
        <v>60</v>
      </c>
    </row>
  </sheetData>
  <phoneticPr fontId="0" type="noConversion"/>
  <pageMargins left="0.75" right="0.75" top="1" bottom="1" header="0.5" footer="0.5"/>
  <pageSetup paperSize="9" orientation="portrait" horizontalDpi="0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zoomScale="95" zoomScaleNormal="95" workbookViewId="0">
      <selection activeCell="C16" sqref="C16"/>
    </sheetView>
  </sheetViews>
  <sheetFormatPr defaultRowHeight="12.75" x14ac:dyDescent="0.2"/>
  <cols>
    <col min="1" max="1" width="23.5703125" style="1" customWidth="1"/>
    <col min="2" max="3" width="9.140625" style="4"/>
    <col min="4" max="4" width="3.140625" style="4" customWidth="1"/>
    <col min="5" max="6" width="11.140625" style="4" customWidth="1"/>
    <col min="7" max="16384" width="9.140625" style="1"/>
  </cols>
  <sheetData>
    <row r="1" spans="1:12" ht="12.75" customHeight="1" x14ac:dyDescent="0.2">
      <c r="B1" s="21" t="s">
        <v>29</v>
      </c>
      <c r="C1" s="21"/>
      <c r="D1" s="9"/>
      <c r="E1" s="22" t="s">
        <v>49</v>
      </c>
      <c r="F1" s="23" t="s">
        <v>50</v>
      </c>
    </row>
    <row r="2" spans="1:12" ht="12.75" customHeight="1" x14ac:dyDescent="0.2">
      <c r="A2" s="2"/>
      <c r="B2" s="11" t="s">
        <v>30</v>
      </c>
      <c r="C2" s="11" t="s">
        <v>39</v>
      </c>
      <c r="D2" s="10"/>
      <c r="E2" s="22"/>
      <c r="F2" s="23" t="s">
        <v>31</v>
      </c>
    </row>
    <row r="3" spans="1:12" x14ac:dyDescent="0.2">
      <c r="A3" s="2" t="s">
        <v>0</v>
      </c>
      <c r="B3" s="17">
        <v>7.0092966900000002</v>
      </c>
      <c r="C3" s="17">
        <v>-1.0777387599999999</v>
      </c>
      <c r="D3" s="18"/>
      <c r="E3" s="19">
        <v>50000</v>
      </c>
      <c r="F3" s="5">
        <f>100*SQRT(EXP(B3+C3*LN(E3)))</f>
        <v>9.7705358901666539</v>
      </c>
      <c r="H3" s="20"/>
      <c r="I3" s="20"/>
      <c r="J3" s="20"/>
    </row>
    <row r="4" spans="1:12" x14ac:dyDescent="0.2">
      <c r="A4" s="1" t="s">
        <v>1</v>
      </c>
      <c r="B4" s="17">
        <v>7.3714750799999997</v>
      </c>
      <c r="C4" s="17">
        <v>-1.1101430299999999</v>
      </c>
      <c r="D4" s="18"/>
      <c r="E4" s="19">
        <v>50000</v>
      </c>
      <c r="F4" s="5">
        <f t="shared" ref="F4:F10" si="0">100*SQRT(EXP(B4+C4*LN(E4)))</f>
        <v>9.8272289945282107</v>
      </c>
      <c r="H4" s="20"/>
      <c r="I4" s="20"/>
    </row>
    <row r="5" spans="1:12" x14ac:dyDescent="0.2">
      <c r="A5" s="1" t="s">
        <v>2</v>
      </c>
      <c r="B5" s="17">
        <v>7.3462837700000003</v>
      </c>
      <c r="C5" s="17">
        <v>-1.10823369</v>
      </c>
      <c r="D5" s="18"/>
      <c r="E5" s="19">
        <v>50000</v>
      </c>
      <c r="F5" s="5">
        <f t="shared" si="0"/>
        <v>9.8049823979115782</v>
      </c>
      <c r="H5" s="20"/>
      <c r="I5" s="20"/>
    </row>
    <row r="6" spans="1:12" x14ac:dyDescent="0.2">
      <c r="A6" s="1" t="s">
        <v>3</v>
      </c>
      <c r="B6" s="17">
        <v>7.2371188499999999</v>
      </c>
      <c r="C6" s="17">
        <v>-1.11597287</v>
      </c>
      <c r="D6" s="18"/>
      <c r="E6" s="19">
        <v>50000</v>
      </c>
      <c r="F6" s="5">
        <f t="shared" si="0"/>
        <v>8.9034611872382285</v>
      </c>
      <c r="H6" s="20"/>
      <c r="I6" s="20"/>
    </row>
    <row r="7" spans="1:12" x14ac:dyDescent="0.2">
      <c r="A7" s="1" t="s">
        <v>4</v>
      </c>
      <c r="B7" s="17">
        <v>7.0704817599999998</v>
      </c>
      <c r="C7" s="17">
        <v>-1.0980226900000001</v>
      </c>
      <c r="D7" s="18"/>
      <c r="E7" s="19">
        <v>50000</v>
      </c>
      <c r="F7" s="5">
        <f t="shared" si="0"/>
        <v>9.0270898294436144</v>
      </c>
      <c r="G7" s="20"/>
      <c r="H7" s="20"/>
      <c r="I7" s="20"/>
      <c r="J7" s="20"/>
      <c r="K7" s="20"/>
      <c r="L7" s="20"/>
    </row>
    <row r="8" spans="1:12" x14ac:dyDescent="0.2">
      <c r="A8" s="1" t="s">
        <v>5</v>
      </c>
      <c r="B8" s="17">
        <v>6.2346622500000004</v>
      </c>
      <c r="C8" s="17">
        <v>-1.0270895499999999</v>
      </c>
      <c r="D8" s="18"/>
      <c r="E8" s="19">
        <v>50000</v>
      </c>
      <c r="F8" s="5">
        <f t="shared" si="0"/>
        <v>8.723850454747204</v>
      </c>
      <c r="H8" s="20"/>
      <c r="I8" s="20"/>
    </row>
    <row r="9" spans="1:12" x14ac:dyDescent="0.2">
      <c r="A9" s="1" t="s">
        <v>6</v>
      </c>
      <c r="B9" s="17">
        <v>6.3865575799999998</v>
      </c>
      <c r="C9" s="17">
        <v>-1.0357908300000001</v>
      </c>
      <c r="D9" s="18"/>
      <c r="E9" s="19">
        <v>50000</v>
      </c>
      <c r="F9" s="5">
        <f t="shared" si="0"/>
        <v>8.9794210678371602</v>
      </c>
      <c r="H9" s="20"/>
      <c r="I9" s="20"/>
    </row>
    <row r="10" spans="1:12" x14ac:dyDescent="0.2">
      <c r="A10" s="1" t="s">
        <v>7</v>
      </c>
      <c r="B10" s="17">
        <v>6.2567592400000001</v>
      </c>
      <c r="C10" s="17">
        <v>-1.04631645</v>
      </c>
      <c r="D10" s="18"/>
      <c r="E10" s="19">
        <v>50000</v>
      </c>
      <c r="F10" s="5">
        <f t="shared" si="0"/>
        <v>7.9493789317527135</v>
      </c>
      <c r="H10" s="20"/>
      <c r="I10" s="20"/>
      <c r="J10" s="20"/>
    </row>
    <row r="11" spans="1:12" x14ac:dyDescent="0.2">
      <c r="E11" s="19"/>
      <c r="F11" s="5"/>
    </row>
    <row r="12" spans="1:12" ht="12.75" customHeight="1" x14ac:dyDescent="0.2">
      <c r="B12" s="21" t="s">
        <v>29</v>
      </c>
      <c r="C12" s="21"/>
      <c r="D12" s="9"/>
      <c r="E12" s="22" t="s">
        <v>49</v>
      </c>
      <c r="F12" s="23" t="s">
        <v>50</v>
      </c>
    </row>
    <row r="13" spans="1:12" ht="12.75" customHeight="1" x14ac:dyDescent="0.2">
      <c r="A13" s="7" t="s">
        <v>8</v>
      </c>
      <c r="B13" s="11" t="s">
        <v>30</v>
      </c>
      <c r="C13" s="11" t="s">
        <v>39</v>
      </c>
      <c r="D13" s="10"/>
      <c r="E13" s="22"/>
      <c r="F13" s="23" t="s">
        <v>31</v>
      </c>
    </row>
    <row r="14" spans="1:12" x14ac:dyDescent="0.2">
      <c r="A14" s="1" t="s">
        <v>9</v>
      </c>
      <c r="B14" s="17">
        <v>6.8752087199999998</v>
      </c>
      <c r="C14" s="17">
        <v>-1.0884917199999999</v>
      </c>
      <c r="D14" s="18"/>
      <c r="E14" s="19">
        <v>50000</v>
      </c>
      <c r="F14" s="5">
        <f>100*SQRT(EXP(B14+C14*LN(E14)))</f>
        <v>8.6206027651285844</v>
      </c>
      <c r="H14" s="20"/>
      <c r="I14" s="20"/>
      <c r="J14" s="20"/>
    </row>
    <row r="15" spans="1:12" x14ac:dyDescent="0.2">
      <c r="A15" s="1" t="s">
        <v>10</v>
      </c>
      <c r="B15" s="17">
        <v>4.1046418100000004</v>
      </c>
      <c r="C15" s="17">
        <v>-1.14365779</v>
      </c>
      <c r="D15" s="18"/>
      <c r="E15" s="19">
        <v>50000</v>
      </c>
      <c r="F15" s="5">
        <f t="shared" ref="F15:F36" si="1">100*SQRT(EXP(B15+C15*LN(E15)))</f>
        <v>1.6006811068865261</v>
      </c>
      <c r="H15" s="20"/>
      <c r="I15" s="20"/>
      <c r="J15" s="20"/>
    </row>
    <row r="16" spans="1:12" ht="12.75" customHeight="1" x14ac:dyDescent="0.2">
      <c r="A16" s="15" t="s">
        <v>51</v>
      </c>
      <c r="B16" s="17">
        <v>5.8120162799999999</v>
      </c>
      <c r="C16" s="17">
        <v>-0.99642131</v>
      </c>
      <c r="D16" s="16"/>
      <c r="E16" s="19">
        <v>50000</v>
      </c>
      <c r="F16" s="5">
        <f t="shared" si="1"/>
        <v>8.3365503187564229</v>
      </c>
      <c r="H16" s="20"/>
      <c r="I16" s="20"/>
      <c r="J16" s="20"/>
    </row>
    <row r="17" spans="1:10" x14ac:dyDescent="0.2">
      <c r="A17" s="1" t="s">
        <v>11</v>
      </c>
      <c r="B17" s="17">
        <v>7.8512636499999999</v>
      </c>
      <c r="C17" s="17">
        <v>-1.1442193599999999</v>
      </c>
      <c r="D17" s="18"/>
      <c r="E17" s="19">
        <v>50000</v>
      </c>
      <c r="F17" s="5">
        <f t="shared" si="1"/>
        <v>10.388527985830523</v>
      </c>
      <c r="H17" s="20"/>
      <c r="I17" s="20"/>
      <c r="J17" s="20"/>
    </row>
    <row r="18" spans="1:10" x14ac:dyDescent="0.2">
      <c r="A18" s="1" t="s">
        <v>26</v>
      </c>
      <c r="B18" s="17">
        <v>5.88272496</v>
      </c>
      <c r="C18" s="17">
        <v>-1.11948687</v>
      </c>
      <c r="D18" s="18"/>
      <c r="E18" s="19">
        <v>50000</v>
      </c>
      <c r="F18" s="5">
        <f t="shared" si="1"/>
        <v>4.4381286089944059</v>
      </c>
      <c r="H18" s="20"/>
      <c r="I18" s="20"/>
      <c r="J18" s="20"/>
    </row>
    <row r="19" spans="1:10" x14ac:dyDescent="0.2">
      <c r="A19" s="15" t="s">
        <v>56</v>
      </c>
      <c r="B19" s="17">
        <v>5.8699686099999999</v>
      </c>
      <c r="C19" s="17">
        <v>-1.1305375</v>
      </c>
      <c r="D19" s="18"/>
      <c r="E19" s="19">
        <v>50000</v>
      </c>
      <c r="F19" s="5">
        <f t="shared" si="1"/>
        <v>4.1540009115057801</v>
      </c>
      <c r="H19" s="20"/>
      <c r="I19" s="20"/>
    </row>
    <row r="20" spans="1:10" x14ac:dyDescent="0.2">
      <c r="A20" s="15" t="s">
        <v>57</v>
      </c>
      <c r="B20" s="17">
        <v>6.0591869200000001</v>
      </c>
      <c r="C20" s="17">
        <v>-1.1491449300000001</v>
      </c>
      <c r="D20" s="18"/>
      <c r="E20" s="19">
        <v>50000</v>
      </c>
      <c r="F20" s="5">
        <f t="shared" si="1"/>
        <v>4.1289245203280691</v>
      </c>
      <c r="H20" s="20"/>
      <c r="I20" s="20"/>
    </row>
    <row r="21" spans="1:10" x14ac:dyDescent="0.2">
      <c r="A21" s="1" t="s">
        <v>12</v>
      </c>
      <c r="B21" s="17">
        <v>8.0967521700000002</v>
      </c>
      <c r="C21" s="17">
        <v>-1.1796684200000001</v>
      </c>
      <c r="D21" s="18"/>
      <c r="E21" s="19">
        <v>50000</v>
      </c>
      <c r="F21" s="5">
        <f t="shared" si="1"/>
        <v>9.6955875884495697</v>
      </c>
      <c r="H21" s="20"/>
      <c r="I21" s="20"/>
      <c r="J21" s="20"/>
    </row>
    <row r="22" spans="1:10" x14ac:dyDescent="0.2">
      <c r="A22" s="1" t="s">
        <v>27</v>
      </c>
      <c r="B22" s="17">
        <v>6.2173806899999997</v>
      </c>
      <c r="C22" s="17">
        <v>-1.1169047299999999</v>
      </c>
      <c r="D22" s="18"/>
      <c r="E22" s="19">
        <v>50000</v>
      </c>
      <c r="F22" s="5">
        <f t="shared" si="1"/>
        <v>5.3203003540257612</v>
      </c>
      <c r="H22" s="20"/>
      <c r="I22" s="20"/>
      <c r="J22" s="20"/>
    </row>
    <row r="23" spans="1:10" x14ac:dyDescent="0.2">
      <c r="A23" s="1" t="s">
        <v>13</v>
      </c>
      <c r="B23" s="17">
        <v>6.9546761899999998</v>
      </c>
      <c r="C23" s="17">
        <v>-1.1503341</v>
      </c>
      <c r="D23" s="18"/>
      <c r="E23" s="19">
        <v>50000</v>
      </c>
      <c r="F23" s="5">
        <f t="shared" si="1"/>
        <v>6.4194235470397629</v>
      </c>
      <c r="H23" s="20"/>
      <c r="I23" s="20"/>
      <c r="J23" s="20"/>
    </row>
    <row r="24" spans="1:10" x14ac:dyDescent="0.2">
      <c r="A24" s="1" t="s">
        <v>28</v>
      </c>
      <c r="B24" s="17">
        <v>6.8505094800000004</v>
      </c>
      <c r="C24" s="17">
        <v>-1.09682385</v>
      </c>
      <c r="D24" s="18"/>
      <c r="E24" s="19">
        <v>50000</v>
      </c>
      <c r="F24" s="5">
        <f t="shared" si="1"/>
        <v>8.1395059898197459</v>
      </c>
      <c r="H24" s="20"/>
      <c r="I24" s="20"/>
      <c r="J24" s="20"/>
    </row>
    <row r="25" spans="1:10" x14ac:dyDescent="0.2">
      <c r="A25" s="1" t="s">
        <v>14</v>
      </c>
      <c r="B25" s="17">
        <v>6.5650360499999998</v>
      </c>
      <c r="C25" s="17">
        <v>-1.08993384</v>
      </c>
      <c r="D25" s="18"/>
      <c r="E25" s="19">
        <v>50000</v>
      </c>
      <c r="F25" s="5">
        <f t="shared" si="1"/>
        <v>7.324808155979075</v>
      </c>
      <c r="H25" s="20"/>
      <c r="I25" s="20"/>
      <c r="J25" s="20"/>
    </row>
    <row r="26" spans="1:10" x14ac:dyDescent="0.2">
      <c r="A26" s="1" t="s">
        <v>15</v>
      </c>
      <c r="B26" s="17">
        <v>6.2712172900000001</v>
      </c>
      <c r="C26" s="17">
        <v>-1.1215210099999999</v>
      </c>
      <c r="D26" s="18"/>
      <c r="E26" s="19">
        <v>50000</v>
      </c>
      <c r="F26" s="5">
        <f t="shared" si="1"/>
        <v>5.3306570059303882</v>
      </c>
      <c r="H26" s="20"/>
      <c r="I26" s="20"/>
      <c r="J26" s="20"/>
    </row>
    <row r="27" spans="1:10" x14ac:dyDescent="0.2">
      <c r="A27" s="1" t="s">
        <v>16</v>
      </c>
      <c r="B27" s="17">
        <v>6.9298320999999996</v>
      </c>
      <c r="C27" s="17">
        <v>-1.16005476</v>
      </c>
      <c r="D27" s="18"/>
      <c r="E27" s="19">
        <v>50000</v>
      </c>
      <c r="F27" s="5">
        <f t="shared" si="1"/>
        <v>6.0153743616347368</v>
      </c>
      <c r="H27" s="20"/>
      <c r="I27" s="20"/>
      <c r="J27" s="20"/>
    </row>
    <row r="28" spans="1:10" x14ac:dyDescent="0.2">
      <c r="A28" s="1" t="s">
        <v>17</v>
      </c>
      <c r="B28" s="17">
        <v>7.4704498499999996</v>
      </c>
      <c r="C28" s="17">
        <v>-1.1126788299999999</v>
      </c>
      <c r="D28" s="18"/>
      <c r="E28" s="19">
        <v>50000</v>
      </c>
      <c r="F28" s="5">
        <f t="shared" si="1"/>
        <v>10.185101240735396</v>
      </c>
      <c r="H28" s="20"/>
      <c r="I28" s="20"/>
      <c r="J28" s="20"/>
    </row>
    <row r="29" spans="1:10" x14ac:dyDescent="0.2">
      <c r="A29" s="1" t="s">
        <v>18</v>
      </c>
      <c r="B29" s="17">
        <v>6.6954142599999997</v>
      </c>
      <c r="C29" s="17">
        <v>-1.13238086</v>
      </c>
      <c r="D29" s="18"/>
      <c r="E29" s="19">
        <v>50000</v>
      </c>
      <c r="F29" s="5">
        <f t="shared" si="1"/>
        <v>6.2141092782664851</v>
      </c>
      <c r="H29" s="20"/>
      <c r="I29" s="20"/>
      <c r="J29" s="20"/>
    </row>
    <row r="30" spans="1:10" x14ac:dyDescent="0.2">
      <c r="A30" s="1" t="s">
        <v>19</v>
      </c>
      <c r="B30" s="17">
        <v>5.4944232199999998</v>
      </c>
      <c r="C30" s="17">
        <v>-1.09953341</v>
      </c>
      <c r="D30" s="18"/>
      <c r="E30" s="19">
        <v>50000</v>
      </c>
      <c r="F30" s="5">
        <f t="shared" si="1"/>
        <v>4.0715670085339717</v>
      </c>
      <c r="H30" s="20"/>
      <c r="I30" s="20"/>
      <c r="J30" s="20"/>
    </row>
    <row r="31" spans="1:10" x14ac:dyDescent="0.2">
      <c r="A31" s="1" t="s">
        <v>20</v>
      </c>
      <c r="B31" s="17">
        <v>6.6529646199999997</v>
      </c>
      <c r="C31" s="17">
        <v>-1.04964291</v>
      </c>
      <c r="D31" s="18"/>
      <c r="E31" s="19">
        <v>50000</v>
      </c>
      <c r="F31" s="5">
        <f t="shared" si="1"/>
        <v>9.5181520159289779</v>
      </c>
      <c r="H31" s="20"/>
      <c r="I31" s="20"/>
      <c r="J31" s="20"/>
    </row>
    <row r="32" spans="1:10" x14ac:dyDescent="0.2">
      <c r="A32" s="1" t="s">
        <v>21</v>
      </c>
      <c r="B32" s="17">
        <v>6.4283531500000004</v>
      </c>
      <c r="C32" s="17">
        <v>-1.03539202</v>
      </c>
      <c r="D32" s="18"/>
      <c r="E32" s="19">
        <v>50000</v>
      </c>
      <c r="F32" s="5">
        <f t="shared" si="1"/>
        <v>9.1888492790816532</v>
      </c>
      <c r="H32" s="20"/>
      <c r="I32" s="20"/>
      <c r="J32" s="20"/>
    </row>
    <row r="33" spans="1:10" x14ac:dyDescent="0.2">
      <c r="A33" s="1" t="s">
        <v>22</v>
      </c>
      <c r="B33" s="17">
        <v>5.8084821599999996</v>
      </c>
      <c r="C33" s="17">
        <v>-1.1304742800000001</v>
      </c>
      <c r="D33" s="18"/>
      <c r="E33" s="19">
        <v>50000</v>
      </c>
      <c r="F33" s="5">
        <f t="shared" si="1"/>
        <v>4.0296145776065044</v>
      </c>
      <c r="H33" s="20"/>
      <c r="I33" s="20"/>
      <c r="J33" s="20"/>
    </row>
    <row r="34" spans="1:10" x14ac:dyDescent="0.2">
      <c r="A34" s="1" t="s">
        <v>23</v>
      </c>
      <c r="B34" s="17">
        <v>6.5728894899999997</v>
      </c>
      <c r="C34" s="17">
        <v>-1.0705191000000001</v>
      </c>
      <c r="D34" s="18"/>
      <c r="E34" s="19">
        <v>50000</v>
      </c>
      <c r="F34" s="5">
        <f t="shared" si="1"/>
        <v>8.1680097567839791</v>
      </c>
      <c r="H34" s="20"/>
      <c r="I34" s="20"/>
      <c r="J34" s="20"/>
    </row>
    <row r="35" spans="1:10" x14ac:dyDescent="0.2">
      <c r="A35" s="1" t="s">
        <v>24</v>
      </c>
      <c r="B35" s="17">
        <v>6.3259312999999997</v>
      </c>
      <c r="C35" s="17">
        <v>-1.05409876</v>
      </c>
      <c r="D35" s="18"/>
      <c r="E35" s="19">
        <v>50000</v>
      </c>
      <c r="F35" s="5">
        <f t="shared" si="1"/>
        <v>7.8898600688907221</v>
      </c>
      <c r="H35" s="20"/>
      <c r="I35" s="20"/>
      <c r="J35" s="20"/>
    </row>
    <row r="36" spans="1:10" x14ac:dyDescent="0.2">
      <c r="A36" s="1" t="s">
        <v>25</v>
      </c>
      <c r="B36" s="17">
        <v>6.1070414099999999</v>
      </c>
      <c r="C36" s="17">
        <v>-1.0436924000000001</v>
      </c>
      <c r="D36" s="18"/>
      <c r="E36" s="19">
        <v>50000</v>
      </c>
      <c r="F36" s="5">
        <f t="shared" si="1"/>
        <v>7.4814805614776994</v>
      </c>
      <c r="H36" s="20"/>
      <c r="I36" s="20"/>
      <c r="J36" s="20"/>
    </row>
    <row r="37" spans="1:10" x14ac:dyDescent="0.2">
      <c r="E37" s="19"/>
    </row>
    <row r="38" spans="1:10" x14ac:dyDescent="0.2">
      <c r="A38" s="15" t="s">
        <v>54</v>
      </c>
    </row>
    <row r="39" spans="1:10" x14ac:dyDescent="0.2">
      <c r="A39" s="15" t="s">
        <v>60</v>
      </c>
    </row>
  </sheetData>
  <mergeCells count="6">
    <mergeCell ref="B1:C1"/>
    <mergeCell ref="B12:C12"/>
    <mergeCell ref="E1:E2"/>
    <mergeCell ref="F1:F2"/>
    <mergeCell ref="E12:E13"/>
    <mergeCell ref="F12:F13"/>
  </mergeCells>
  <phoneticPr fontId="2" type="noConversion"/>
  <pageMargins left="0.75" right="0.75" top="1" bottom="1" header="0.5" footer="0.5"/>
  <pageSetup paperSize="9" orientation="portrait" horizontalDpi="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leggimi</vt:lpstr>
      <vt:lpstr>errori</vt:lpstr>
      <vt:lpstr>parametri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ISTAT</dc:creator>
  <cp:lastModifiedBy>giuseppe ventre</cp:lastModifiedBy>
  <dcterms:created xsi:type="dcterms:W3CDTF">1996-11-05T10:16:36Z</dcterms:created>
  <dcterms:modified xsi:type="dcterms:W3CDTF">2024-03-13T08:35:05Z</dcterms:modified>
</cp:coreProperties>
</file>