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DaaS\emtesta\Desktop\settimana_corrente\5_Bil_cons_enti_previdenz\Tavole\"/>
    </mc:Choice>
  </mc:AlternateContent>
  <bookViews>
    <workbookView xWindow="0" yWindow="0" windowWidth="20490" windowHeight="6240"/>
  </bookViews>
  <sheets>
    <sheet name="1.5" sheetId="2" r:id="rId1"/>
  </sheets>
  <calcPr calcId="162913"/>
</workbook>
</file>

<file path=xl/calcChain.xml><?xml version="1.0" encoding="utf-8"?>
<calcChain xmlns="http://schemas.openxmlformats.org/spreadsheetml/2006/main">
  <c r="N32" i="2" l="1"/>
  <c r="N29" i="2"/>
  <c r="N10" i="2"/>
  <c r="K29" i="2"/>
  <c r="K10" i="2"/>
</calcChain>
</file>

<file path=xl/sharedStrings.xml><?xml version="1.0" encoding="utf-8"?>
<sst xmlns="http://schemas.openxmlformats.org/spreadsheetml/2006/main" count="44" uniqueCount="35">
  <si>
    <t>REGIONI</t>
  </si>
  <si>
    <t>Enti di base</t>
  </si>
  <si>
    <t>Enti complementari</t>
  </si>
  <si>
    <t>Totale</t>
  </si>
  <si>
    <t>Altre assicurazioni</t>
  </si>
  <si>
    <t>Piemonte</t>
  </si>
  <si>
    <t>Lombardia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</si>
  <si>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</si>
  <si>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</si>
  <si>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</si>
  <si>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</si>
  <si>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</si>
  <si>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</si>
  <si>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</si>
  <si>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</si>
  <si>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</si>
  <si>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</si>
  <si>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</si>
  <si>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</si>
  <si>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</si>
  <si>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</si>
  <si>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</si>
  <si>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</si>
  <si>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Spese per il personale</t>
  </si>
  <si>
    <t>Acquisto di beni e servizi</t>
  </si>
  <si>
    <t>Bolzano-Bozen</t>
  </si>
  <si>
    <t>Trento</t>
  </si>
  <si>
    <t>Valle d'Aosta/Vallée d'Aoste</t>
  </si>
  <si>
    <t>Trentino Alto-Adige/Südtirol</t>
  </si>
  <si>
    <t>Ivs</t>
  </si>
  <si>
    <t>Nord</t>
  </si>
  <si>
    <t>Centro</t>
  </si>
  <si>
    <t>Mezzogiorno</t>
  </si>
  <si>
    <t>ITALIA</t>
  </si>
  <si>
    <r>
      <t xml:space="preserve">Tavola 1.5 - Spese per il personale e per l’acquisto di beni e servizi degli enti previdenziali per tipologia di ente e regione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 xml:space="preserve">- Impegni - Anno 2022 </t>
    </r>
    <r>
      <rPr>
        <i/>
        <sz val="9"/>
        <rFont val="Arial"/>
        <family val="2"/>
      </rPr>
      <t>(valori assoluti in migliaia di euro)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</si>
</sst>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0"/>
      <name val="Arial"/>
    </font>
    <font>
      <sz val="10"/>
      <name val="Arial"/>
    </font>
    <font>
      <sz val="7"/>
      <color indexed="8"/>
      <name val="Arial"/>
      <family val="2"/>
    </font>
    <font>
      <sz val="7"/>
      <name val="Arial"/>
      <family val="2"/>
    </font>
    <font>
      <sz val="10"/>
      <name val="MS Sans Serif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0" xfId="0" applyFill="1" applyBorder="1"/>
    <xf numFmtId="41" fontId="2" fillId="0" borderId="2" xfId="0" applyNumberFormat="1" applyFont="1" applyFill="1" applyBorder="1" applyAlignment="1" applyProtection="1">
      <alignment horizontal="centerContinuous" vertical="center"/>
    </xf>
    <xf numFmtId="41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2" applyNumberFormat="1" applyFont="1" applyFill="1" applyBorder="1"/>
    <xf numFmtId="41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2" applyNumberFormat="1" applyFont="1" applyFill="1" applyBorder="1" applyAlignment="1">
      <alignment horizontal="right"/>
    </xf>
    <xf numFmtId="3" fontId="3" fillId="0" borderId="0" xfId="0" applyNumberFormat="1" applyFont="1" applyFill="1" applyBorder="1" applyProtection="1"/>
    <xf numFmtId="3" fontId="3" fillId="0" borderId="0" xfId="0" applyNumberFormat="1" applyFont="1" applyFill="1"/>
    <xf numFmtId="49" fontId="3" fillId="0" borderId="0" xfId="0" applyNumberFormat="1" applyFont="1" applyFill="1" applyBorder="1" applyAlignment="1" applyProtection="1">
      <alignment horizontal="left"/>
    </xf>
    <xf numFmtId="3" fontId="6" fillId="0" borderId="0" xfId="2" applyNumberFormat="1" applyFont="1" applyFill="1" applyBorder="1"/>
    <xf numFmtId="41" fontId="6" fillId="0" borderId="0" xfId="0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 applyProtection="1">
      <alignment horizontal="right"/>
    </xf>
    <xf numFmtId="3" fontId="6" fillId="0" borderId="0" xfId="2" applyNumberFormat="1" applyFont="1" applyFill="1" applyBorder="1" applyAlignment="1">
      <alignment horizontal="right"/>
    </xf>
    <xf numFmtId="3" fontId="6" fillId="0" borderId="0" xfId="0" applyNumberFormat="1" applyFont="1" applyFill="1" applyBorder="1" applyProtection="1"/>
    <xf numFmtId="3" fontId="6" fillId="0" borderId="0" xfId="0" applyNumberFormat="1" applyFont="1" applyFill="1"/>
    <xf numFmtId="41" fontId="7" fillId="0" borderId="0" xfId="0" applyNumberFormat="1" applyFont="1" applyFill="1" applyBorder="1" applyAlignment="1" applyProtection="1">
      <alignment horizontal="right"/>
    </xf>
    <xf numFmtId="41" fontId="5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/>
    <xf numFmtId="3" fontId="3" fillId="0" borderId="0" xfId="0" applyNumberFormat="1" applyFont="1" applyFill="1" applyAlignment="1">
      <alignment horizontal="right"/>
    </xf>
    <xf numFmtId="3" fontId="5" fillId="0" borderId="0" xfId="2" applyNumberFormat="1" applyFont="1" applyFill="1" applyBorder="1"/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 applyFill="1"/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49" fontId="3" fillId="0" borderId="0" xfId="1" applyNumberFormat="1" applyFont="1" applyFill="1" applyAlignment="1"/>
    <xf numFmtId="3" fontId="0" fillId="0" borderId="0" xfId="0" applyNumberFormat="1" applyFill="1"/>
    <xf numFmtId="0" fontId="8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41" fontId="2" fillId="0" borderId="3" xfId="0" applyNumberFormat="1" applyFont="1" applyFill="1" applyBorder="1" applyAlignment="1" applyProtection="1">
      <alignment horizontal="center" vertical="center"/>
    </xf>
    <xf numFmtId="41" fontId="2" fillId="0" borderId="2" xfId="0" applyNumberFormat="1" applyFont="1" applyFill="1" applyBorder="1" applyAlignment="1" applyProtection="1">
      <alignment horizontal="center" vertical="center"/>
    </xf>
    <xf numFmtId="41" fontId="2" fillId="0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3">
    <cellStyle name="Migliaia [0]" xfId="1" builtinId="6"/>
    <cellStyle name="Normale" xfId="0" builtinId="0"/>
    <cellStyle name="Normale_Ep3_2001db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topLeftCell="A6" zoomScale="110" zoomScaleNormal="110" workbookViewId="0">
      <selection activeCell="N32" sqref="N32"/>
    </sheetView>
  </sheetViews>
  <sheetFormatPr defaultRowHeight="12.75" x14ac:dyDescent="0.2"/>
  <cols>
    <col min="1" max="1" width="28" style="1" customWidth="1"/>
    <col min="2" max="2" width="9.7109375" style="1" bestFit="1" customWidth="1"/>
    <col min="3" max="3" width="9.140625" style="1"/>
    <col min="4" max="4" width="2.5703125" style="1" customWidth="1"/>
    <col min="5" max="6" width="9.140625" style="1"/>
    <col min="7" max="7" width="2.7109375" style="1" customWidth="1"/>
    <col min="8" max="9" width="9.140625" style="1"/>
    <col min="10" max="10" width="2.5703125" style="1" customWidth="1"/>
    <col min="11" max="11" width="8.42578125" style="1" customWidth="1"/>
    <col min="12" max="12" width="9.140625" style="1"/>
    <col min="13" max="13" width="3.42578125" style="1" customWidth="1"/>
    <col min="14" max="16384" width="9.140625" style="1"/>
  </cols>
  <sheetData>
    <row r="1" spans="1:15" ht="27" customHeight="1" x14ac:dyDescent="0.2">
      <c r="A1" s="37" t="s">
        <v>34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6.75" customHeight="1" x14ac:dyDescent="0.2">
      <c r="A2" s="2"/>
      <c r="M2" s="2"/>
    </row>
    <row r="3" spans="1:15" ht="12.75" customHeight="1" x14ac:dyDescent="0.2">
      <c r="A3" s="3"/>
      <c r="B3" s="39" t="s">
        <v>1</v>
      </c>
      <c r="C3" s="39"/>
      <c r="D3" s="39"/>
      <c r="E3" s="39"/>
      <c r="F3" s="39"/>
      <c r="G3" s="39"/>
      <c r="H3" s="39"/>
      <c r="I3" s="39"/>
      <c r="J3" s="4"/>
      <c r="K3" s="40" t="s">
        <v>2</v>
      </c>
      <c r="L3" s="40"/>
      <c r="M3" s="5"/>
      <c r="N3" s="42" t="s">
        <v>3</v>
      </c>
      <c r="O3" s="42"/>
    </row>
    <row r="4" spans="1:15" ht="12.75" customHeight="1" x14ac:dyDescent="0.2">
      <c r="A4" s="6" t="s">
        <v>0</v>
      </c>
      <c r="B4" s="41" t="s">
        <v>29</v>
      </c>
      <c r="C4" s="41"/>
      <c r="D4" s="5"/>
      <c r="E4" s="41" t="s">
        <v>4</v>
      </c>
      <c r="F4" s="41"/>
      <c r="G4" s="5"/>
      <c r="H4" s="39" t="s">
        <v>3</v>
      </c>
      <c r="I4" s="39"/>
      <c r="J4" s="5"/>
      <c r="K4" s="41"/>
      <c r="L4" s="41"/>
      <c r="M4" s="5"/>
      <c r="N4" s="43"/>
      <c r="O4" s="43"/>
    </row>
    <row r="5" spans="1:15" ht="26.25" customHeight="1" x14ac:dyDescent="0.2">
      <c r="A5" s="7"/>
      <c r="B5" s="32" t="s">
        <v>23</v>
      </c>
      <c r="C5" s="32" t="s">
        <v>24</v>
      </c>
      <c r="D5" s="33"/>
      <c r="E5" s="32" t="s">
        <v>23</v>
      </c>
      <c r="F5" s="32" t="s">
        <v>24</v>
      </c>
      <c r="G5" s="33"/>
      <c r="H5" s="32" t="s">
        <v>23</v>
      </c>
      <c r="I5" s="32" t="s">
        <v>24</v>
      </c>
      <c r="J5" s="33"/>
      <c r="K5" s="32" t="s">
        <v>23</v>
      </c>
      <c r="L5" s="32" t="s">
        <v>24</v>
      </c>
      <c r="M5" s="34"/>
      <c r="N5" s="32" t="s">
        <v>23</v>
      </c>
      <c r="O5" s="32" t="s">
        <v>24</v>
      </c>
    </row>
    <row r="6" spans="1:15" x14ac:dyDescent="0.2">
      <c r="A6" s="8"/>
      <c r="B6" s="9"/>
      <c r="C6" s="9"/>
      <c r="D6" s="10"/>
      <c r="E6" s="9"/>
      <c r="F6" s="9"/>
      <c r="G6" s="10"/>
      <c r="H6" s="9"/>
      <c r="I6" s="9"/>
      <c r="J6" s="10"/>
      <c r="K6" s="9"/>
      <c r="L6" s="9"/>
      <c r="M6" s="11"/>
      <c r="N6" s="9"/>
      <c r="O6" s="9"/>
    </row>
    <row r="7" spans="1:15" ht="11.45" customHeight="1" x14ac:dyDescent="0.2">
      <c r="A7" s="12" t="s">
        <v>5</v>
      </c>
      <c r="B7" s="12">
        <v>94728.850162002534</v>
      </c>
      <c r="C7" s="12">
        <v>15782.726195864674</v>
      </c>
      <c r="D7" s="12"/>
      <c r="E7" s="12">
        <v>35253.784517875974</v>
      </c>
      <c r="F7" s="12">
        <v>9285.5508152403472</v>
      </c>
      <c r="G7" s="12"/>
      <c r="H7" s="12">
        <v>129982.63467987851</v>
      </c>
      <c r="I7" s="12">
        <v>25068.277011105019</v>
      </c>
      <c r="J7" s="12"/>
      <c r="K7" s="12">
        <v>593.50948685604999</v>
      </c>
      <c r="L7" s="12">
        <v>1206</v>
      </c>
      <c r="M7" s="12"/>
      <c r="N7" s="12">
        <v>130576.14416673456</v>
      </c>
      <c r="O7" s="12">
        <v>26274.277011105019</v>
      </c>
    </row>
    <row r="8" spans="1:15" ht="11.45" customHeight="1" x14ac:dyDescent="0.2">
      <c r="A8" s="12" t="s">
        <v>27</v>
      </c>
      <c r="B8" s="12">
        <v>4593.4128947503114</v>
      </c>
      <c r="C8" s="12">
        <v>304.18810250681355</v>
      </c>
      <c r="D8" s="13"/>
      <c r="E8" s="12">
        <v>2004.9806862839068</v>
      </c>
      <c r="F8" s="12">
        <v>311.35842671028956</v>
      </c>
      <c r="G8" s="13"/>
      <c r="H8" s="14">
        <v>6598.3935810342182</v>
      </c>
      <c r="I8" s="14">
        <v>615.54652921710317</v>
      </c>
      <c r="J8" s="13"/>
      <c r="K8" s="15">
        <v>0</v>
      </c>
      <c r="L8" s="15">
        <v>0</v>
      </c>
      <c r="M8" s="13"/>
      <c r="N8" s="16">
        <v>6598.3935810342182</v>
      </c>
      <c r="O8" s="17">
        <v>615.54652921710306</v>
      </c>
    </row>
    <row r="9" spans="1:15" ht="11.45" customHeight="1" x14ac:dyDescent="0.2">
      <c r="A9" s="12" t="s">
        <v>9</v>
      </c>
      <c r="B9" s="12">
        <v>43304.645556446521</v>
      </c>
      <c r="C9" s="12">
        <v>6722.1047410845849</v>
      </c>
      <c r="D9" s="18"/>
      <c r="E9" s="12">
        <v>18171.635213984471</v>
      </c>
      <c r="F9" s="12">
        <v>4190.0817262768769</v>
      </c>
      <c r="G9" s="18"/>
      <c r="H9" s="14">
        <v>61476.280770430996</v>
      </c>
      <c r="I9" s="14">
        <v>10912.186467361462</v>
      </c>
      <c r="J9" s="18"/>
      <c r="K9" s="12">
        <v>262.21125615259064</v>
      </c>
      <c r="L9" s="14">
        <v>21</v>
      </c>
      <c r="M9" s="18"/>
      <c r="N9" s="16">
        <v>61738.49202658359</v>
      </c>
      <c r="O9" s="17">
        <v>10933.186467361462</v>
      </c>
    </row>
    <row r="10" spans="1:15" ht="11.45" customHeight="1" x14ac:dyDescent="0.2">
      <c r="A10" s="12" t="s">
        <v>6</v>
      </c>
      <c r="B10" s="12">
        <v>226119.7014934633</v>
      </c>
      <c r="C10" s="12">
        <v>40327.539797952566</v>
      </c>
      <c r="D10" s="13"/>
      <c r="E10" s="12">
        <v>64619.41797062206</v>
      </c>
      <c r="F10" s="12">
        <v>16439.291789227922</v>
      </c>
      <c r="G10" s="13"/>
      <c r="H10" s="14">
        <v>290739.11946408538</v>
      </c>
      <c r="I10" s="14">
        <v>56766.831587180488</v>
      </c>
      <c r="J10" s="13"/>
      <c r="K10" s="12">
        <f>5+3279.79187768616</f>
        <v>3284.7918776861602</v>
      </c>
      <c r="L10" s="14">
        <v>12844</v>
      </c>
      <c r="M10" s="13"/>
      <c r="N10" s="14">
        <f>5+294018.911341772</f>
        <v>294023.91134177201</v>
      </c>
      <c r="O10" s="17">
        <v>69610.831587180495</v>
      </c>
    </row>
    <row r="11" spans="1:15" ht="11.45" customHeight="1" x14ac:dyDescent="0.2">
      <c r="A11" s="12" t="s">
        <v>28</v>
      </c>
      <c r="B11" s="12">
        <v>32560.562534219058</v>
      </c>
      <c r="C11" s="12">
        <v>3610.6788524321773</v>
      </c>
      <c r="D11" s="13"/>
      <c r="E11" s="12">
        <v>10404.332047349757</v>
      </c>
      <c r="F11" s="12">
        <v>1781.1448462832259</v>
      </c>
      <c r="G11" s="13"/>
      <c r="H11" s="14">
        <v>42964.894581568813</v>
      </c>
      <c r="I11" s="14">
        <v>5391.8236987154032</v>
      </c>
      <c r="J11" s="13"/>
      <c r="K11" s="12">
        <v>165.78362947586751</v>
      </c>
      <c r="L11" s="14">
        <v>20</v>
      </c>
      <c r="M11" s="13"/>
      <c r="N11" s="16">
        <v>43130.67821104468</v>
      </c>
      <c r="O11" s="17">
        <v>5411.8236987154032</v>
      </c>
    </row>
    <row r="12" spans="1:15" ht="11.45" customHeight="1" x14ac:dyDescent="0.2">
      <c r="A12" s="19" t="s">
        <v>25</v>
      </c>
      <c r="B12" s="19">
        <v>15501.156708952249</v>
      </c>
      <c r="C12" s="19">
        <v>1306.6518678313125</v>
      </c>
      <c r="D12" s="20"/>
      <c r="E12" s="19">
        <v>5570.6111796702771</v>
      </c>
      <c r="F12" s="19">
        <v>1251.1909907557454</v>
      </c>
      <c r="G12" s="20"/>
      <c r="H12" s="21">
        <v>21071.767888622526</v>
      </c>
      <c r="I12" s="21">
        <v>2557.8428585870579</v>
      </c>
      <c r="J12" s="20"/>
      <c r="K12" s="22">
        <v>0</v>
      </c>
      <c r="L12" s="22">
        <v>0</v>
      </c>
      <c r="M12" s="20"/>
      <c r="N12" s="23">
        <v>21071.767888622526</v>
      </c>
      <c r="O12" s="24">
        <v>2557.8428585870579</v>
      </c>
    </row>
    <row r="13" spans="1:15" ht="11.45" customHeight="1" x14ac:dyDescent="0.2">
      <c r="A13" s="19" t="s">
        <v>26</v>
      </c>
      <c r="B13" s="19">
        <v>17059.405825266811</v>
      </c>
      <c r="C13" s="19">
        <v>2304.0269846008646</v>
      </c>
      <c r="D13" s="25"/>
      <c r="E13" s="19">
        <v>4833.7208676794789</v>
      </c>
      <c r="F13" s="19">
        <v>529.95385552748064</v>
      </c>
      <c r="G13" s="25"/>
      <c r="H13" s="21">
        <v>21893.126692946291</v>
      </c>
      <c r="I13" s="21">
        <v>2833.9808401283453</v>
      </c>
      <c r="J13" s="25"/>
      <c r="K13" s="19">
        <v>165.78362947586751</v>
      </c>
      <c r="L13" s="21">
        <v>20</v>
      </c>
      <c r="M13" s="25"/>
      <c r="N13" s="21">
        <v>22058.910322422158</v>
      </c>
      <c r="O13" s="24">
        <v>2853.9808401283453</v>
      </c>
    </row>
    <row r="14" spans="1:15" ht="11.45" customHeight="1" x14ac:dyDescent="0.2">
      <c r="A14" s="12" t="s">
        <v>7</v>
      </c>
      <c r="B14" s="12">
        <v>106457.87358684004</v>
      </c>
      <c r="C14" s="12">
        <v>19015.148839045811</v>
      </c>
      <c r="D14" s="26"/>
      <c r="E14" s="12">
        <v>34736.04013706508</v>
      </c>
      <c r="F14" s="12">
        <v>10157.764928152865</v>
      </c>
      <c r="G14" s="26"/>
      <c r="H14" s="14">
        <v>141193.91372390511</v>
      </c>
      <c r="I14" s="14">
        <v>29172.913767198675</v>
      </c>
      <c r="J14" s="26"/>
      <c r="K14" s="12">
        <v>435.66295579562666</v>
      </c>
      <c r="L14" s="14">
        <v>1013</v>
      </c>
      <c r="M14" s="26"/>
      <c r="N14" s="14">
        <v>141629.57667970072</v>
      </c>
      <c r="O14" s="17">
        <v>30185.913767198675</v>
      </c>
    </row>
    <row r="15" spans="1:15" ht="11.45" customHeight="1" x14ac:dyDescent="0.2">
      <c r="A15" s="12" t="s">
        <v>8</v>
      </c>
      <c r="B15" s="12">
        <v>34939.099377581457</v>
      </c>
      <c r="C15" s="12">
        <v>4178.3458690062307</v>
      </c>
      <c r="D15" s="18"/>
      <c r="E15" s="12">
        <v>13968.964044378414</v>
      </c>
      <c r="F15" s="12">
        <v>2876.5323420911827</v>
      </c>
      <c r="G15" s="18"/>
      <c r="H15" s="14">
        <v>48908.063421959872</v>
      </c>
      <c r="I15" s="14">
        <v>7054.8782110974134</v>
      </c>
      <c r="J15" s="18"/>
      <c r="K15" s="12">
        <v>178.07673824912058</v>
      </c>
      <c r="L15" s="14">
        <v>35</v>
      </c>
      <c r="M15" s="18"/>
      <c r="N15" s="16">
        <v>49086.14016020899</v>
      </c>
      <c r="O15" s="17">
        <v>7089.8782110974134</v>
      </c>
    </row>
    <row r="16" spans="1:15" ht="11.45" customHeight="1" x14ac:dyDescent="0.2">
      <c r="A16" s="12" t="s">
        <v>10</v>
      </c>
      <c r="B16" s="12">
        <v>116463.00333621303</v>
      </c>
      <c r="C16" s="12">
        <v>19932.236389726208</v>
      </c>
      <c r="D16" s="27"/>
      <c r="E16" s="12">
        <v>40890.296457155186</v>
      </c>
      <c r="F16" s="12">
        <v>10170.550981642053</v>
      </c>
      <c r="G16" s="27"/>
      <c r="H16" s="28">
        <v>157353.29979336821</v>
      </c>
      <c r="I16" s="28">
        <v>30102.78737136826</v>
      </c>
      <c r="J16" s="27"/>
      <c r="K16" s="12">
        <v>436.84140913021707</v>
      </c>
      <c r="L16" s="17">
        <v>110</v>
      </c>
      <c r="M16" s="27"/>
      <c r="N16" s="17">
        <v>157790.14120249843</v>
      </c>
      <c r="O16" s="17">
        <v>30212.78737136826</v>
      </c>
    </row>
    <row r="17" spans="1:16" ht="11.45" customHeight="1" x14ac:dyDescent="0.2">
      <c r="A17" s="12" t="s">
        <v>11</v>
      </c>
      <c r="B17" s="12">
        <v>102438.76128938198</v>
      </c>
      <c r="C17" s="12">
        <v>14673.966216281286</v>
      </c>
      <c r="D17" s="27"/>
      <c r="E17" s="12">
        <v>40407.150603853159</v>
      </c>
      <c r="F17" s="12">
        <v>11839.042726837522</v>
      </c>
      <c r="G17" s="27"/>
      <c r="H17" s="28">
        <v>142845.91189323514</v>
      </c>
      <c r="I17" s="28">
        <v>26513.00894311881</v>
      </c>
      <c r="J17" s="27"/>
      <c r="K17" s="12">
        <v>330.9747218736386</v>
      </c>
      <c r="L17" s="17">
        <v>3530</v>
      </c>
      <c r="M17" s="27"/>
      <c r="N17" s="17">
        <v>143176.88661510879</v>
      </c>
      <c r="O17" s="17">
        <v>30043.00894311881</v>
      </c>
    </row>
    <row r="18" spans="1:16" ht="11.45" customHeight="1" x14ac:dyDescent="0.2">
      <c r="A18" s="12" t="s">
        <v>12</v>
      </c>
      <c r="B18" s="12">
        <v>30673.999950367819</v>
      </c>
      <c r="C18" s="12">
        <v>4017.770736827913</v>
      </c>
      <c r="D18" s="27"/>
      <c r="E18" s="12">
        <v>21508.802998897729</v>
      </c>
      <c r="F18" s="12">
        <v>5719.3589591957425</v>
      </c>
      <c r="G18" s="27"/>
      <c r="H18" s="28">
        <v>52182.802949265548</v>
      </c>
      <c r="I18" s="28">
        <v>9737.1296960236559</v>
      </c>
      <c r="J18" s="27"/>
      <c r="K18" s="12">
        <v>178.758050059494</v>
      </c>
      <c r="L18" s="17">
        <v>20</v>
      </c>
      <c r="M18" s="27"/>
      <c r="N18" s="17">
        <v>52361.56099932504</v>
      </c>
      <c r="O18" s="17">
        <v>9757.1296960236541</v>
      </c>
    </row>
    <row r="19" spans="1:16" ht="11.45" customHeight="1" x14ac:dyDescent="0.2">
      <c r="A19" s="12" t="s">
        <v>13</v>
      </c>
      <c r="B19" s="12">
        <v>49291.654891949198</v>
      </c>
      <c r="C19" s="12">
        <v>6021.0020512919291</v>
      </c>
      <c r="D19" s="27"/>
      <c r="E19" s="12">
        <v>19844.116613150582</v>
      </c>
      <c r="F19" s="12">
        <v>3947.6886163314316</v>
      </c>
      <c r="G19" s="27"/>
      <c r="H19" s="28">
        <v>69135.771505099779</v>
      </c>
      <c r="I19" s="28">
        <v>9968.6906676233612</v>
      </c>
      <c r="J19" s="27"/>
      <c r="K19" s="12">
        <v>219.63707508924099</v>
      </c>
      <c r="L19" s="17">
        <v>42</v>
      </c>
      <c r="M19" s="27"/>
      <c r="N19" s="17">
        <v>69355.408580189018</v>
      </c>
      <c r="O19" s="17">
        <v>10010.690667623361</v>
      </c>
    </row>
    <row r="20" spans="1:16" ht="11.45" customHeight="1" x14ac:dyDescent="0.2">
      <c r="A20" s="12" t="s">
        <v>14</v>
      </c>
      <c r="B20" s="12">
        <v>543898.56089170417</v>
      </c>
      <c r="C20" s="12">
        <v>678065.44332944904</v>
      </c>
      <c r="D20" s="27"/>
      <c r="E20" s="12">
        <v>214202.78902880283</v>
      </c>
      <c r="F20" s="12">
        <v>281043.6533596504</v>
      </c>
      <c r="G20" s="27"/>
      <c r="H20" s="28">
        <v>758101.34992050705</v>
      </c>
      <c r="I20" s="28">
        <v>959109.09668909945</v>
      </c>
      <c r="J20" s="27"/>
      <c r="K20" s="12">
        <v>31057.517305279038</v>
      </c>
      <c r="L20" s="17">
        <v>38307</v>
      </c>
      <c r="M20" s="27"/>
      <c r="N20" s="17">
        <v>789158.86722578609</v>
      </c>
      <c r="O20" s="17">
        <v>997417.09668909945</v>
      </c>
    </row>
    <row r="21" spans="1:16" ht="11.45" customHeight="1" x14ac:dyDescent="0.2">
      <c r="A21" s="12" t="s">
        <v>15</v>
      </c>
      <c r="B21" s="12">
        <v>49865.955489241445</v>
      </c>
      <c r="C21" s="12">
        <v>6706.8387954197442</v>
      </c>
      <c r="D21" s="27"/>
      <c r="E21" s="12">
        <v>18339.382602079939</v>
      </c>
      <c r="F21" s="12">
        <v>5909.9664482964308</v>
      </c>
      <c r="G21" s="27"/>
      <c r="H21" s="28">
        <v>68205.338091321377</v>
      </c>
      <c r="I21" s="28">
        <v>12616.805243716175</v>
      </c>
      <c r="J21" s="27"/>
      <c r="K21" s="12">
        <v>306.41408374350607</v>
      </c>
      <c r="L21" s="17">
        <v>42</v>
      </c>
      <c r="M21" s="27"/>
      <c r="N21" s="17">
        <v>68511.752175064888</v>
      </c>
      <c r="O21" s="17">
        <v>12658.805243716175</v>
      </c>
    </row>
    <row r="22" spans="1:16" ht="11.45" customHeight="1" x14ac:dyDescent="0.2">
      <c r="A22" s="12" t="s">
        <v>16</v>
      </c>
      <c r="B22" s="12">
        <v>14025.233930418786</v>
      </c>
      <c r="C22" s="12">
        <v>1382.4161907605189</v>
      </c>
      <c r="D22" s="27"/>
      <c r="E22" s="12">
        <v>5265.0712942106775</v>
      </c>
      <c r="F22" s="12">
        <v>1552.9251525135619</v>
      </c>
      <c r="G22" s="27"/>
      <c r="H22" s="28">
        <v>19290.305224629465</v>
      </c>
      <c r="I22" s="28">
        <v>2935.3413432740808</v>
      </c>
      <c r="J22" s="27"/>
      <c r="K22" s="15">
        <v>0</v>
      </c>
      <c r="L22" s="15">
        <v>0</v>
      </c>
      <c r="M22" s="27"/>
      <c r="N22" s="17">
        <v>19290.305224629465</v>
      </c>
      <c r="O22" s="17">
        <v>2935.3413432740808</v>
      </c>
    </row>
    <row r="23" spans="1:16" ht="11.45" customHeight="1" x14ac:dyDescent="0.2">
      <c r="A23" s="12" t="s">
        <v>17</v>
      </c>
      <c r="B23" s="12">
        <v>179944.54483414322</v>
      </c>
      <c r="C23" s="12">
        <v>33056.991823723722</v>
      </c>
      <c r="D23" s="27"/>
      <c r="E23" s="12">
        <v>39939.030234592159</v>
      </c>
      <c r="F23" s="12">
        <v>10144.504770608852</v>
      </c>
      <c r="G23" s="27"/>
      <c r="H23" s="28">
        <v>219883.57506873537</v>
      </c>
      <c r="I23" s="28">
        <v>43201.496594332573</v>
      </c>
      <c r="J23" s="27"/>
      <c r="K23" s="12">
        <v>308.90460444612052</v>
      </c>
      <c r="L23" s="17">
        <v>43</v>
      </c>
      <c r="M23" s="27"/>
      <c r="N23" s="17">
        <v>220192.47967318149</v>
      </c>
      <c r="O23" s="17">
        <v>43244.496594332573</v>
      </c>
      <c r="P23" s="36"/>
    </row>
    <row r="24" spans="1:16" ht="11.45" customHeight="1" x14ac:dyDescent="0.2">
      <c r="A24" s="12" t="s">
        <v>18</v>
      </c>
      <c r="B24" s="12">
        <v>128027.37408548834</v>
      </c>
      <c r="C24" s="12">
        <v>21418.687173165636</v>
      </c>
      <c r="D24" s="27"/>
      <c r="E24" s="12">
        <v>32287.465434199177</v>
      </c>
      <c r="F24" s="12">
        <v>11111.834494305222</v>
      </c>
      <c r="G24" s="27"/>
      <c r="H24" s="28">
        <v>160314.83951968752</v>
      </c>
      <c r="I24" s="28">
        <v>32530.521667470857</v>
      </c>
      <c r="J24" s="27"/>
      <c r="K24" s="12">
        <v>415.82816748701208</v>
      </c>
      <c r="L24" s="17">
        <v>87</v>
      </c>
      <c r="M24" s="27"/>
      <c r="N24" s="17">
        <v>160730.66768717454</v>
      </c>
      <c r="O24" s="17">
        <v>32617.521667470857</v>
      </c>
    </row>
    <row r="25" spans="1:16" ht="11.45" customHeight="1" x14ac:dyDescent="0.2">
      <c r="A25" s="12" t="s">
        <v>19</v>
      </c>
      <c r="B25" s="12">
        <v>20012.243265921457</v>
      </c>
      <c r="C25" s="12">
        <v>3043.011835858124</v>
      </c>
      <c r="D25" s="27"/>
      <c r="E25" s="12">
        <v>5898.1179849995206</v>
      </c>
      <c r="F25" s="12">
        <v>2099.0639852952095</v>
      </c>
      <c r="G25" s="27"/>
      <c r="H25" s="28">
        <v>25910.361250920978</v>
      </c>
      <c r="I25" s="28">
        <v>5142.0758211533339</v>
      </c>
      <c r="J25" s="27"/>
      <c r="K25" s="12">
        <v>0</v>
      </c>
      <c r="L25" s="15">
        <v>0</v>
      </c>
      <c r="M25" s="27"/>
      <c r="N25" s="17">
        <v>25910.361250920978</v>
      </c>
      <c r="O25" s="17">
        <v>5142.0758211533339</v>
      </c>
    </row>
    <row r="26" spans="1:16" ht="11.45" customHeight="1" x14ac:dyDescent="0.2">
      <c r="A26" s="12" t="s">
        <v>20</v>
      </c>
      <c r="B26" s="12">
        <v>83984.767139775082</v>
      </c>
      <c r="C26" s="12">
        <v>10910.062501805714</v>
      </c>
      <c r="D26" s="27"/>
      <c r="E26" s="12">
        <v>17888.062248394519</v>
      </c>
      <c r="F26" s="12">
        <v>4867.9778096927712</v>
      </c>
      <c r="G26" s="27"/>
      <c r="H26" s="28">
        <v>101872.8293881696</v>
      </c>
      <c r="I26" s="28">
        <v>15778.040311498486</v>
      </c>
      <c r="J26" s="27"/>
      <c r="K26" s="12">
        <v>159</v>
      </c>
      <c r="L26" s="17">
        <v>13</v>
      </c>
      <c r="M26" s="27"/>
      <c r="N26" s="17">
        <v>102031.8293881696</v>
      </c>
      <c r="O26" s="17">
        <v>15791.040311498486</v>
      </c>
    </row>
    <row r="27" spans="1:16" ht="11.45" customHeight="1" x14ac:dyDescent="0.2">
      <c r="A27" s="12" t="s">
        <v>21</v>
      </c>
      <c r="B27" s="12">
        <v>159194.34017895503</v>
      </c>
      <c r="C27" s="12">
        <v>19987.080713040632</v>
      </c>
      <c r="D27" s="27"/>
      <c r="E27" s="12">
        <v>39499.691837199272</v>
      </c>
      <c r="F27" s="12">
        <v>8531.7819702473753</v>
      </c>
      <c r="G27" s="27"/>
      <c r="H27" s="28">
        <v>198694.03201615429</v>
      </c>
      <c r="I27" s="28">
        <v>28518.862683288007</v>
      </c>
      <c r="J27" s="27"/>
      <c r="K27" s="12">
        <v>741.75805005949405</v>
      </c>
      <c r="L27" s="17">
        <v>506</v>
      </c>
      <c r="M27" s="27"/>
      <c r="N27" s="17">
        <v>199435.79006621378</v>
      </c>
      <c r="O27" s="17">
        <v>29024.862683288007</v>
      </c>
    </row>
    <row r="28" spans="1:16" ht="11.45" customHeight="1" x14ac:dyDescent="0.2">
      <c r="A28" s="12" t="s">
        <v>22</v>
      </c>
      <c r="B28" s="12">
        <v>53720.415111137307</v>
      </c>
      <c r="C28" s="12">
        <v>8430.759844756687</v>
      </c>
      <c r="D28" s="27"/>
      <c r="E28" s="12">
        <v>16024.868044905586</v>
      </c>
      <c r="F28" s="12">
        <v>5206.9258514007188</v>
      </c>
      <c r="G28" s="27"/>
      <c r="H28" s="28">
        <v>69745.283156042889</v>
      </c>
      <c r="I28" s="28">
        <v>13637.685696157405</v>
      </c>
      <c r="J28" s="27"/>
      <c r="K28" s="12">
        <v>238.89828491453017</v>
      </c>
      <c r="L28" s="17">
        <v>62</v>
      </c>
      <c r="M28" s="27"/>
      <c r="N28" s="17">
        <v>69984.181440957414</v>
      </c>
      <c r="O28" s="17">
        <v>13699.685696157405</v>
      </c>
    </row>
    <row r="29" spans="1:16" ht="11.45" customHeight="1" x14ac:dyDescent="0.2">
      <c r="A29" s="29" t="s">
        <v>30</v>
      </c>
      <c r="B29" s="29">
        <v>659167.14894151629</v>
      </c>
      <c r="C29" s="29">
        <v>109872.96878761906</v>
      </c>
      <c r="D29" s="27"/>
      <c r="E29" s="29">
        <v>220049.45107471483</v>
      </c>
      <c r="F29" s="29">
        <v>55212.275855624757</v>
      </c>
      <c r="G29" s="27"/>
      <c r="H29" s="30">
        <v>879216.60001623107</v>
      </c>
      <c r="I29" s="30">
        <v>165085.24464324384</v>
      </c>
      <c r="J29" s="27"/>
      <c r="K29" s="29">
        <f>5+5351.87735334563</f>
        <v>5356.8773533456297</v>
      </c>
      <c r="L29" s="31">
        <v>15249</v>
      </c>
      <c r="M29" s="27"/>
      <c r="N29" s="31">
        <f>5+884568.477369577</f>
        <v>884573.47736957704</v>
      </c>
      <c r="O29" s="31">
        <v>180334.24464324384</v>
      </c>
    </row>
    <row r="30" spans="1:16" ht="11.45" customHeight="1" x14ac:dyDescent="0.2">
      <c r="A30" s="29" t="s">
        <v>31</v>
      </c>
      <c r="B30" s="29">
        <v>726302.97702340316</v>
      </c>
      <c r="C30" s="29">
        <v>702778.18233385019</v>
      </c>
      <c r="D30" s="27"/>
      <c r="E30" s="29">
        <v>295962.8592447043</v>
      </c>
      <c r="F30" s="29">
        <v>302549.74366201507</v>
      </c>
      <c r="G30" s="27"/>
      <c r="H30" s="30">
        <v>1022265.8362681075</v>
      </c>
      <c r="I30" s="30">
        <v>1005327.9259958653</v>
      </c>
      <c r="J30" s="27"/>
      <c r="K30" s="29">
        <v>31786.887152301413</v>
      </c>
      <c r="L30" s="31">
        <v>41899</v>
      </c>
      <c r="M30" s="27"/>
      <c r="N30" s="31">
        <v>1054052.723420409</v>
      </c>
      <c r="O30" s="31">
        <v>1047227.9259958653</v>
      </c>
    </row>
    <row r="31" spans="1:16" ht="11.45" customHeight="1" x14ac:dyDescent="0.2">
      <c r="A31" s="29" t="s">
        <v>32</v>
      </c>
      <c r="B31" s="29">
        <v>688774.87403508066</v>
      </c>
      <c r="C31" s="29">
        <v>104935.84887853079</v>
      </c>
      <c r="D31" s="27"/>
      <c r="E31" s="29">
        <v>175141.68968058086</v>
      </c>
      <c r="F31" s="29">
        <v>49424.980482360137</v>
      </c>
      <c r="G31" s="27"/>
      <c r="H31" s="30">
        <v>863916.56371566153</v>
      </c>
      <c r="I31" s="30">
        <v>154360.8293608909</v>
      </c>
      <c r="J31" s="27"/>
      <c r="K31" s="29">
        <v>2170.8031906506626</v>
      </c>
      <c r="L31" s="31">
        <v>753</v>
      </c>
      <c r="M31" s="27"/>
      <c r="N31" s="31">
        <v>866087.36690631229</v>
      </c>
      <c r="O31" s="31">
        <v>155113.8293608909</v>
      </c>
    </row>
    <row r="32" spans="1:16" ht="11.45" customHeight="1" x14ac:dyDescent="0.2">
      <c r="A32" s="29" t="s">
        <v>33</v>
      </c>
      <c r="B32" s="29">
        <v>2074245.0000000002</v>
      </c>
      <c r="C32" s="29">
        <v>917587.00000000012</v>
      </c>
      <c r="D32" s="27"/>
      <c r="E32" s="29">
        <v>691154</v>
      </c>
      <c r="F32" s="29">
        <v>407187</v>
      </c>
      <c r="G32" s="27"/>
      <c r="H32" s="30">
        <v>2765399</v>
      </c>
      <c r="I32" s="30">
        <v>1324774</v>
      </c>
      <c r="J32" s="27"/>
      <c r="K32" s="29">
        <v>39314.994720394403</v>
      </c>
      <c r="L32" s="31">
        <v>57901</v>
      </c>
      <c r="M32" s="27"/>
      <c r="N32" s="31">
        <f>2804713.99472039</f>
        <v>2804713.9947203901</v>
      </c>
      <c r="O32" s="31">
        <v>1382676.0000000002</v>
      </c>
    </row>
    <row r="33" spans="1:15" ht="9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">
      <c r="A34" s="35"/>
    </row>
  </sheetData>
  <mergeCells count="7">
    <mergeCell ref="A1:O1"/>
    <mergeCell ref="B3:I3"/>
    <mergeCell ref="K3:L4"/>
    <mergeCell ref="N3:O4"/>
    <mergeCell ref="B4:C4"/>
    <mergeCell ref="E4:F4"/>
    <mergeCell ref="H4:I4"/>
  </mergeCells>
  <phoneticPr fontId="0" type="noConversion"/>
  <printOptions horizontalCentered="1"/>
  <pageMargins left="0.6692913385826772" right="0.70866141732283472" top="0.98425196850393704" bottom="0.98425196850393704" header="0" footer="0.8661417322834645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1.5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Emma Testa</cp:lastModifiedBy>
  <cp:lastPrinted>2012-06-18T09:47:32Z</cp:lastPrinted>
  <dcterms:created xsi:type="dcterms:W3CDTF">2005-09-27T14:41:47Z</dcterms:created>
  <dcterms:modified xsi:type="dcterms:W3CDTF">2024-07-22T10:05:11Z</dcterms:modified>
</cp:coreProperties>
</file>