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c.istat.it\xendesktop\DaaS\pintaldi\Desktop\"/>
    </mc:Choice>
  </mc:AlternateContent>
  <bookViews>
    <workbookView xWindow="11085" yWindow="135" windowWidth="11940" windowHeight="11760"/>
  </bookViews>
  <sheets>
    <sheet name="leggimi" sheetId="5" r:id="rId1"/>
    <sheet name="errori" sheetId="1" r:id="rId2"/>
    <sheet name="parametri" sheetId="4" r:id="rId3"/>
  </sheets>
  <calcPr calcId="162913"/>
</workbook>
</file>

<file path=xl/calcChain.xml><?xml version="1.0" encoding="utf-8"?>
<calcChain xmlns="http://schemas.openxmlformats.org/spreadsheetml/2006/main">
  <c r="B3" i="1" l="1"/>
  <c r="F3" i="4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17" i="1"/>
  <c r="B18" i="1"/>
  <c r="B19" i="1"/>
  <c r="B20" i="1"/>
  <c r="B15" i="1"/>
  <c r="B16" i="1"/>
  <c r="B14" i="1"/>
  <c r="C3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C4" i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C5" i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C6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C7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C8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B4" i="1"/>
  <c r="B5" i="1"/>
  <c r="B6" i="1"/>
  <c r="B7" i="1"/>
  <c r="B8" i="1"/>
  <c r="B9" i="1"/>
  <c r="B10" i="1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15" i="4"/>
  <c r="F16" i="4"/>
  <c r="F17" i="4"/>
  <c r="F18" i="4"/>
  <c r="F19" i="4"/>
  <c r="F20" i="4"/>
  <c r="F4" i="4"/>
  <c r="F5" i="4"/>
  <c r="F6" i="4"/>
  <c r="F7" i="4"/>
  <c r="F8" i="4"/>
  <c r="F9" i="4"/>
  <c r="F10" i="4"/>
  <c r="F14" i="4"/>
</calcChain>
</file>

<file path=xl/sharedStrings.xml><?xml version="1.0" encoding="utf-8"?>
<sst xmlns="http://schemas.openxmlformats.org/spreadsheetml/2006/main" count="102" uniqueCount="61">
  <si>
    <t>Italia</t>
  </si>
  <si>
    <t>Settentrione</t>
  </si>
  <si>
    <t xml:space="preserve">  Nord Ovest</t>
  </si>
  <si>
    <t xml:space="preserve">  Nord Est</t>
  </si>
  <si>
    <t>Centro</t>
  </si>
  <si>
    <t>Mezzogiorno</t>
  </si>
  <si>
    <t xml:space="preserve">  Sud</t>
  </si>
  <si>
    <t xml:space="preserve">  Isole</t>
  </si>
  <si>
    <t>Regioni</t>
  </si>
  <si>
    <t>Piemonte</t>
  </si>
  <si>
    <t>Valle d'Aosta</t>
  </si>
  <si>
    <t>Lombardia</t>
  </si>
  <si>
    <t>Veneto</t>
  </si>
  <si>
    <t>Liguria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</si>
  <si>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</si>
  <si>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</si>
  <si>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</si>
  <si>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</si>
  <si>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</si>
  <si>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</si>
  <si>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</si>
  <si>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</si>
  <si>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</si>
  <si>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</si>
  <si>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</si>
  <si>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</si>
  <si>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Trentino Alto Adige</t>
  </si>
  <si>
    <t>Friuli Venezia Giulia</t>
  </si>
  <si>
    <t>Emilia Romagna</t>
  </si>
  <si>
    <t>PARAMETRI</t>
  </si>
  <si>
    <t>A</t>
  </si>
  <si>
    <t>errore relativo %</t>
  </si>
  <si>
    <t>In questo documento sono riportate sinteticamente le stime dell'errore campionario da applicare alle stime</t>
  </si>
  <si>
    <t>Le stime riportate si riferiscono all'errore relativo percentuale, ottenuto calcolando il rapporto tra l'errore di</t>
  </si>
  <si>
    <t>Nel foglio di lavoro "errori" sono riportate le stime dell'errore relativo percentuale corrispondente a certi livelli</t>
  </si>
  <si>
    <t>di stima di una frequenza assoluta, per il dettaglio territoriale corrispondente.</t>
  </si>
  <si>
    <t>Nel foglio di lavoro "parametri" sono riportati i parametri stimati per il modello dell'errore relativo per ciascun</t>
  </si>
  <si>
    <t>livello territoriale.</t>
  </si>
  <si>
    <t>campionamento assoluto (la radice della varianza) e la stima a cui esso si riferisce e moltiplicando per 100.</t>
  </si>
  <si>
    <t>B</t>
  </si>
  <si>
    <t>La formula da applicare per calcolare l'errore relativo percentuale è:</t>
  </si>
  <si>
    <t>Nel foglio di lavoro "parametri", sostituendo il valore di interesse nella colonna relativa alla stima, l'errore</t>
  </si>
  <si>
    <t>relativo percentuale verrà automaticamente calcolato nella colonna corrispondente.</t>
  </si>
  <si>
    <t>Presentazione sintetica della stima dell'errore campionario</t>
  </si>
  <si>
    <r>
      <t>=100*RADQ(EXP(</t>
    </r>
    <r>
      <rPr>
        <b/>
        <sz val="10"/>
        <rFont val="Arial"/>
        <family val="2"/>
      </rPr>
      <t>A</t>
    </r>
    <r>
      <rPr>
        <sz val="10"/>
        <rFont val="Arial"/>
      </rPr>
      <t>+</t>
    </r>
    <r>
      <rPr>
        <b/>
        <sz val="10"/>
        <rFont val="Arial"/>
        <family val="2"/>
      </rPr>
      <t>B</t>
    </r>
    <r>
      <rPr>
        <sz val="10"/>
        <rFont val="Arial"/>
      </rPr>
      <t>*LN(</t>
    </r>
    <r>
      <rPr>
        <b/>
        <sz val="10"/>
        <rFont val="Arial"/>
        <family val="2"/>
      </rPr>
      <t>STIMA</t>
    </r>
    <r>
      <rPr>
        <sz val="10"/>
        <rFont val="Arial"/>
      </rPr>
      <t>)))</t>
    </r>
  </si>
  <si>
    <r>
      <t xml:space="preserve">dove: </t>
    </r>
    <r>
      <rPr>
        <b/>
        <sz val="10"/>
        <rFont val="Arial"/>
        <family val="2"/>
      </rPr>
      <t>A</t>
    </r>
    <r>
      <rPr>
        <sz val="10"/>
        <rFont val="Arial"/>
      </rPr>
      <t xml:space="preserve"> è il valore del parametro A stimato per il dettaglio territoriale corrispondente;</t>
    </r>
  </si>
  <si>
    <r>
      <t xml:space="preserve">         </t>
    </r>
    <r>
      <rPr>
        <b/>
        <sz val="10"/>
        <rFont val="Arial"/>
        <family val="2"/>
      </rPr>
      <t>B</t>
    </r>
    <r>
      <rPr>
        <sz val="10"/>
        <rFont val="Arial"/>
      </rPr>
      <t xml:space="preserve"> è il valore del parametro B stimato per il dettaglio territoriale corrispondente;</t>
    </r>
  </si>
  <si>
    <r>
      <t xml:space="preserve">         </t>
    </r>
    <r>
      <rPr>
        <b/>
        <sz val="10"/>
        <rFont val="Arial"/>
        <family val="2"/>
      </rPr>
      <t>STIMA</t>
    </r>
    <r>
      <rPr>
        <sz val="10"/>
        <rFont val="Arial"/>
      </rPr>
      <t xml:space="preserve"> è il valore della stima di una frequenza assoluta di cui si vuole calcolare l'errore campionario.</t>
    </r>
  </si>
  <si>
    <t>STIME ED ERRORI RELATIVI PERCENTUALI</t>
  </si>
  <si>
    <t>STIMA</t>
  </si>
  <si>
    <t>ERRORE RELATIVO %</t>
  </si>
  <si>
    <t>Piemonte e Valle d'Aosta*</t>
  </si>
  <si>
    <t>trimestrali calcolate rispettivamente a livello nazionale, ripartizionale e regionale (oltre alle stime per</t>
  </si>
  <si>
    <t>ciascuna regione, è stata calcolata anche la stima per il dominio unico costituito dalle regioni Piemonte e</t>
  </si>
  <si>
    <t>* da utilizzare per le stime prodotte con il file Standard in cui le regioni Piemonte e Valle d'Aosta sono identificate dallo stesso codice.</t>
  </si>
  <si>
    <t>Valle d'Aosta da utilizzare per le stime prodotte con il file Standard in cui le 2 regioni sono identificate</t>
  </si>
  <si>
    <t>Trento**</t>
  </si>
  <si>
    <t>Bolzano**</t>
  </si>
  <si>
    <t>dallo stesso codice e la stima per i domini di Trento e Bolzano da utilizzare per le stime prodotte con il file</t>
  </si>
  <si>
    <t>Sistan).</t>
  </si>
  <si>
    <t>** da utilizzare per le stime prodotte con il file Sistan.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</si>
</sst>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2" formatCode="0.0000"/>
  </numFmts>
  <fonts count="9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sz val="9"/>
      <name val="Arial"/>
    </font>
    <font>
      <b/>
      <sz val="9"/>
      <name val="Arial"/>
      <family val="2"/>
    </font>
    <font>
      <b/>
      <i/>
      <sz val="10"/>
      <name val="Arial"/>
      <family val="2"/>
    </font>
    <font>
      <b/>
      <sz val="14"/>
      <color indexed="10"/>
      <name val="Arial"/>
      <family val="2"/>
    </font>
    <font>
      <i/>
      <sz val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Fill="1"/>
    <xf numFmtId="0" fontId="1" fillId="0" borderId="0" xfId="0" applyFont="1" applyFill="1"/>
    <xf numFmtId="2" fontId="0" fillId="0" borderId="0" xfId="0" applyNumberFormat="1" applyFill="1"/>
    <xf numFmtId="0" fontId="3" fillId="0" borderId="0" xfId="0" applyFont="1" applyFill="1"/>
    <xf numFmtId="2" fontId="3" fillId="0" borderId="0" xfId="0" applyNumberFormat="1" applyFont="1" applyFill="1"/>
    <xf numFmtId="3" fontId="4" fillId="0" borderId="0" xfId="0" applyNumberFormat="1" applyFont="1" applyFill="1"/>
    <xf numFmtId="0" fontId="5" fillId="0" borderId="0" xfId="0" applyFont="1" applyFill="1"/>
    <xf numFmtId="0" fontId="4" fillId="0" borderId="0" xfId="0" applyFont="1" applyFill="1"/>
    <xf numFmtId="0" fontId="3" fillId="0" borderId="0" xfId="0" applyFont="1" applyFill="1" applyAlignment="1">
      <alignment horizontal="center"/>
    </xf>
    <xf numFmtId="3" fontId="3" fillId="0" borderId="0" xfId="0" applyNumberFormat="1" applyFont="1" applyFill="1" applyAlignment="1">
      <alignment horizontal="center"/>
    </xf>
    <xf numFmtId="3" fontId="4" fillId="0" borderId="0" xfId="0" applyNumberFormat="1" applyFont="1" applyFill="1" applyAlignment="1">
      <alignment horizontal="center"/>
    </xf>
    <xf numFmtId="0" fontId="0" fillId="0" borderId="0" xfId="0" applyNumberFormat="1"/>
    <xf numFmtId="0" fontId="6" fillId="0" borderId="0" xfId="0" applyFont="1"/>
    <xf numFmtId="0" fontId="0" fillId="0" borderId="0" xfId="0" quotePrefix="1"/>
    <xf numFmtId="0" fontId="7" fillId="0" borderId="0" xfId="0" applyFont="1" applyFill="1"/>
    <xf numFmtId="3" fontId="8" fillId="0" borderId="0" xfId="0" applyNumberFormat="1" applyFont="1" applyFill="1" applyAlignment="1">
      <alignment horizontal="center"/>
    </xf>
    <xf numFmtId="192" fontId="3" fillId="0" borderId="0" xfId="0" quotePrefix="1" applyNumberFormat="1" applyFont="1" applyFill="1"/>
    <xf numFmtId="0" fontId="3" fillId="0" borderId="0" xfId="0" quotePrefix="1" applyNumberFormat="1" applyFont="1" applyFill="1"/>
    <xf numFmtId="3" fontId="3" fillId="0" borderId="0" xfId="0" applyNumberFormat="1" applyFont="1" applyFill="1"/>
    <xf numFmtId="0" fontId="0" fillId="0" borderId="0" xfId="0" quotePrefix="1" applyNumberFormat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tabSelected="1" workbookViewId="0"/>
  </sheetViews>
  <sheetFormatPr defaultRowHeight="12.75" x14ac:dyDescent="0.2"/>
  <cols>
    <col min="1" max="1" width="89.140625" customWidth="1"/>
  </cols>
  <sheetData>
    <row r="1" spans="1:1" ht="18" x14ac:dyDescent="0.25">
      <c r="A1" s="13" t="s">
        <v>43</v>
      </c>
    </row>
    <row r="2" spans="1:1" x14ac:dyDescent="0.2">
      <c r="A2" s="12"/>
    </row>
    <row r="3" spans="1:1" x14ac:dyDescent="0.2">
      <c r="A3" t="s">
        <v>32</v>
      </c>
    </row>
    <row r="4" spans="1:1" x14ac:dyDescent="0.2">
      <c r="A4" t="s">
        <v>52</v>
      </c>
    </row>
    <row r="5" spans="1:1" x14ac:dyDescent="0.2">
      <c r="A5" t="s">
        <v>53</v>
      </c>
    </row>
    <row r="6" spans="1:1" x14ac:dyDescent="0.2">
      <c r="A6" t="s">
        <v>55</v>
      </c>
    </row>
    <row r="7" spans="1:1" x14ac:dyDescent="0.2">
      <c r="A7" t="s">
        <v>58</v>
      </c>
    </row>
    <row r="8" spans="1:1" x14ac:dyDescent="0.2">
      <c r="A8" t="s">
        <v>59</v>
      </c>
    </row>
    <row r="9" spans="1:1" x14ac:dyDescent="0.2">
      <c r="A9" t="s">
        <v>33</v>
      </c>
    </row>
    <row r="10" spans="1:1" x14ac:dyDescent="0.2">
      <c r="A10" t="s">
        <v>38</v>
      </c>
    </row>
    <row r="12" spans="1:1" x14ac:dyDescent="0.2">
      <c r="A12" t="s">
        <v>34</v>
      </c>
    </row>
    <row r="13" spans="1:1" x14ac:dyDescent="0.2">
      <c r="A13" t="s">
        <v>35</v>
      </c>
    </row>
    <row r="15" spans="1:1" x14ac:dyDescent="0.2">
      <c r="A15" t="s">
        <v>36</v>
      </c>
    </row>
    <row r="16" spans="1:1" x14ac:dyDescent="0.2">
      <c r="A16" t="s">
        <v>37</v>
      </c>
    </row>
    <row r="17" spans="1:1" x14ac:dyDescent="0.2">
      <c r="A17" t="s">
        <v>40</v>
      </c>
    </row>
    <row r="18" spans="1:1" x14ac:dyDescent="0.2">
      <c r="A18" s="14" t="s">
        <v>44</v>
      </c>
    </row>
    <row r="19" spans="1:1" x14ac:dyDescent="0.2">
      <c r="A19" t="s">
        <v>45</v>
      </c>
    </row>
    <row r="20" spans="1:1" x14ac:dyDescent="0.2">
      <c r="A20" t="s">
        <v>46</v>
      </c>
    </row>
    <row r="21" spans="1:1" x14ac:dyDescent="0.2">
      <c r="A21" t="s">
        <v>47</v>
      </c>
    </row>
    <row r="23" spans="1:1" x14ac:dyDescent="0.2">
      <c r="A23" t="s">
        <v>41</v>
      </c>
    </row>
    <row r="24" spans="1:1" x14ac:dyDescent="0.2">
      <c r="A24" t="s">
        <v>42</v>
      </c>
    </row>
  </sheetData>
  <phoneticPr fontId="2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zoomScale="95" workbookViewId="0"/>
  </sheetViews>
  <sheetFormatPr defaultRowHeight="12.75" x14ac:dyDescent="0.2"/>
  <cols>
    <col min="1" max="1" width="23.5703125" style="1" customWidth="1"/>
    <col min="2" max="19" width="9.5703125" style="1" customWidth="1"/>
    <col min="20" max="16384" width="9.140625" style="1"/>
  </cols>
  <sheetData>
    <row r="1" spans="1:19" x14ac:dyDescent="0.2">
      <c r="B1" s="8" t="s">
        <v>48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19" s="2" customFormat="1" x14ac:dyDescent="0.2">
      <c r="B2" s="6">
        <v>1000</v>
      </c>
      <c r="C2" s="6">
        <v>2500</v>
      </c>
      <c r="D2" s="6">
        <v>5000</v>
      </c>
      <c r="E2" s="6">
        <v>7500</v>
      </c>
      <c r="F2" s="6">
        <v>10000</v>
      </c>
      <c r="G2" s="6">
        <v>25000</v>
      </c>
      <c r="H2" s="6">
        <v>50000</v>
      </c>
      <c r="I2" s="6">
        <v>75000</v>
      </c>
      <c r="J2" s="6">
        <v>100000</v>
      </c>
      <c r="K2" s="6">
        <v>250000</v>
      </c>
      <c r="L2" s="6">
        <v>500000</v>
      </c>
      <c r="M2" s="6">
        <v>750000</v>
      </c>
      <c r="N2" s="6">
        <v>1000000</v>
      </c>
      <c r="O2" s="6">
        <v>2500000</v>
      </c>
      <c r="P2" s="6">
        <v>5000000</v>
      </c>
      <c r="Q2" s="6">
        <v>7500000</v>
      </c>
      <c r="R2" s="6">
        <v>10000000</v>
      </c>
      <c r="S2" s="6">
        <v>25000000</v>
      </c>
    </row>
    <row r="3" spans="1:19" x14ac:dyDescent="0.2">
      <c r="A3" s="2" t="s">
        <v>0</v>
      </c>
      <c r="B3" s="5">
        <f>100*SQRT(EXP(parametri!$B3+parametri!$C3*LN(errori!B$2)))</f>
        <v>79.895460740072593</v>
      </c>
      <c r="C3" s="5">
        <f>100*SQRT(EXP(parametri!$B3+parametri!$C3*LN(errori!C$2)))</f>
        <v>48.915016579631903</v>
      </c>
      <c r="D3" s="5">
        <f>100*SQRT(EXP(parametri!$B3+parametri!$C3*LN(errori!D$2)))</f>
        <v>33.748422917632006</v>
      </c>
      <c r="E3" s="5">
        <f>100*SQRT(EXP(parametri!$B3+parametri!$C3*LN(errori!E$2)))</f>
        <v>27.162148845469662</v>
      </c>
      <c r="F3" s="5">
        <f>100*SQRT(EXP(parametri!$B3+parametri!$C3*LN(errori!F$2)))</f>
        <v>23.284384409298323</v>
      </c>
      <c r="G3" s="5">
        <f>100*SQRT(EXP(parametri!$B3+parametri!$C3*LN(errori!G$2)))</f>
        <v>14.255578963775758</v>
      </c>
      <c r="H3" s="5">
        <f>100*SQRT(EXP(parametri!$B3+parametri!$C3*LN(errori!H$2)))</f>
        <v>9.8354930948859831</v>
      </c>
      <c r="I3" s="5">
        <f>100*SQRT(EXP(parametri!$B3+parametri!$C3*LN(errori!I$2)))</f>
        <v>7.9160181222070278</v>
      </c>
      <c r="J3" s="5">
        <f>100*SQRT(EXP(parametri!$B3+parametri!$C3*LN(errori!J$2)))</f>
        <v>6.7858993777358201</v>
      </c>
      <c r="K3" s="5">
        <f>100*SQRT(EXP(parametri!$B3+parametri!$C3*LN(errori!K$2)))</f>
        <v>4.1545837209644718</v>
      </c>
      <c r="L3" s="5">
        <f>100*SQRT(EXP(parametri!$B3+parametri!$C3*LN(errori!L$2)))</f>
        <v>2.8664131848664596</v>
      </c>
      <c r="M3" s="5">
        <f>100*SQRT(EXP(parametri!$B3+parametri!$C3*LN(errori!M$2)))</f>
        <v>2.3070097755377557</v>
      </c>
      <c r="N3" s="5">
        <f>100*SQRT(EXP(parametri!$B3+parametri!$C3*LN(errori!N$2)))</f>
        <v>1.9776529005579622</v>
      </c>
      <c r="O3" s="5">
        <f>100*SQRT(EXP(parametri!$B3+parametri!$C3*LN(errori!O$2)))</f>
        <v>1.2107937487746423</v>
      </c>
      <c r="P3" s="5">
        <f>100*SQRT(EXP(parametri!$B3+parametri!$C3*LN(errori!P$2)))</f>
        <v>0.83537494939103718</v>
      </c>
      <c r="Q3" s="5">
        <f>100*SQRT(EXP(parametri!$B3+parametri!$C3*LN(errori!Q$2)))</f>
        <v>0.67234486104775126</v>
      </c>
      <c r="R3" s="5">
        <f>100*SQRT(EXP(parametri!$B3+parametri!$C3*LN(errori!R$2)))</f>
        <v>0.5763585307376442</v>
      </c>
      <c r="S3" s="5">
        <f>100*SQRT(EXP(parametri!$B3+parametri!$C3*LN(errori!S$2)))</f>
        <v>0.35286844616322238</v>
      </c>
    </row>
    <row r="4" spans="1:19" x14ac:dyDescent="0.2">
      <c r="A4" s="1" t="s">
        <v>1</v>
      </c>
      <c r="B4" s="5">
        <f>100*SQRT(EXP(parametri!$B4+parametri!$C4*LN(errori!B$2)))</f>
        <v>87.322145702774463</v>
      </c>
      <c r="C4" s="5">
        <f>100*SQRT(EXP(parametri!$B4+parametri!$C4*LN(errori!C$2)))</f>
        <v>52.570928286812446</v>
      </c>
      <c r="D4" s="5">
        <f>100*SQRT(EXP(parametri!$B4+parametri!$C4*LN(errori!D$2)))</f>
        <v>35.812575489877517</v>
      </c>
      <c r="E4" s="5">
        <f>100*SQRT(EXP(parametri!$B4+parametri!$C4*LN(errori!E$2)))</f>
        <v>28.609904164686995</v>
      </c>
      <c r="F4" s="5">
        <f>100*SQRT(EXP(parametri!$B4+parametri!$C4*LN(errori!F$2)))</f>
        <v>24.396384180644297</v>
      </c>
      <c r="G4" s="5">
        <f>100*SQRT(EXP(parametri!$B4+parametri!$C4*LN(errori!G$2)))</f>
        <v>14.687460470608055</v>
      </c>
      <c r="H4" s="5">
        <f>100*SQRT(EXP(parametri!$B4+parametri!$C4*LN(errori!H$2)))</f>
        <v>10.005449856022237</v>
      </c>
      <c r="I4" s="5">
        <f>100*SQRT(EXP(parametri!$B4+parametri!$C4*LN(errori!I$2)))</f>
        <v>7.9931408894701779</v>
      </c>
      <c r="J4" s="5">
        <f>100*SQRT(EXP(parametri!$B4+parametri!$C4*LN(errori!J$2)))</f>
        <v>6.8159520852300899</v>
      </c>
      <c r="K4" s="5">
        <f>100*SQRT(EXP(parametri!$B4+parametri!$C4*LN(errori!K$2)))</f>
        <v>4.1034370536270037</v>
      </c>
      <c r="L4" s="5">
        <f>100*SQRT(EXP(parametri!$B4+parametri!$C4*LN(errori!L$2)))</f>
        <v>2.7953596034909989</v>
      </c>
      <c r="M4" s="5">
        <f>100*SQRT(EXP(parametri!$B4+parametri!$C4*LN(errori!M$2)))</f>
        <v>2.2331532783594366</v>
      </c>
      <c r="N4" s="5">
        <f>100*SQRT(EXP(parametri!$B4+parametri!$C4*LN(errori!N$2)))</f>
        <v>1.904265914332125</v>
      </c>
      <c r="O4" s="5">
        <f>100*SQRT(EXP(parametri!$B4+parametri!$C4*LN(errori!O$2)))</f>
        <v>1.1464334278056421</v>
      </c>
      <c r="P4" s="5">
        <f>100*SQRT(EXP(parametri!$B4+parametri!$C4*LN(errori!P$2)))</f>
        <v>0.78097790956656599</v>
      </c>
      <c r="Q4" s="5">
        <f>100*SQRT(EXP(parametri!$B4+parametri!$C4*LN(errori!Q$2)))</f>
        <v>0.62390662614456482</v>
      </c>
      <c r="R4" s="5">
        <f>100*SQRT(EXP(parametri!$B4+parametri!$C4*LN(errori!R$2)))</f>
        <v>0.53202085741551208</v>
      </c>
      <c r="S4" s="5">
        <f>100*SQRT(EXP(parametri!$B4+parametri!$C4*LN(errori!S$2)))</f>
        <v>0.32029481315632291</v>
      </c>
    </row>
    <row r="5" spans="1:19" x14ac:dyDescent="0.2">
      <c r="A5" s="1" t="s">
        <v>2</v>
      </c>
      <c r="B5" s="5">
        <f>100*SQRT(EXP(parametri!$B5+parametri!$C5*LN(errori!B$2)))</f>
        <v>90.575763716700976</v>
      </c>
      <c r="C5" s="5">
        <f>100*SQRT(EXP(parametri!$B5+parametri!$C5*LN(errori!C$2)))</f>
        <v>54.175271522603119</v>
      </c>
      <c r="D5" s="5">
        <f>100*SQRT(EXP(parametri!$B5+parametri!$C5*LN(errori!D$2)))</f>
        <v>36.72388029758396</v>
      </c>
      <c r="E5" s="5">
        <f>100*SQRT(EXP(parametri!$B5+parametri!$C5*LN(errori!E$2)))</f>
        <v>29.253387423371631</v>
      </c>
      <c r="F5" s="5">
        <f>100*SQRT(EXP(parametri!$B5+parametri!$C5*LN(errori!F$2)))</f>
        <v>24.894077061498308</v>
      </c>
      <c r="G5" s="5">
        <f>100*SQRT(EXP(parametri!$B5+parametri!$C5*LN(errori!G$2)))</f>
        <v>14.889671682256042</v>
      </c>
      <c r="H5" s="5">
        <f>100*SQRT(EXP(parametri!$B5+parametri!$C5*LN(errori!H$2)))</f>
        <v>10.093286201645649</v>
      </c>
      <c r="I5" s="5">
        <f>100*SQRT(EXP(parametri!$B5+parametri!$C5*LN(errori!I$2)))</f>
        <v>8.0400766269553579</v>
      </c>
      <c r="J5" s="5">
        <f>100*SQRT(EXP(parametri!$B5+parametri!$C5*LN(errori!J$2)))</f>
        <v>6.8419524971617642</v>
      </c>
      <c r="K5" s="5">
        <f>100*SQRT(EXP(parametri!$B5+parametri!$C5*LN(errori!K$2)))</f>
        <v>4.0923158587747617</v>
      </c>
      <c r="L5" s="5">
        <f>100*SQRT(EXP(parametri!$B5+parametri!$C5*LN(errori!L$2)))</f>
        <v>2.7740648733960929</v>
      </c>
      <c r="M5" s="5">
        <f>100*SQRT(EXP(parametri!$B5+parametri!$C5*LN(errori!M$2)))</f>
        <v>2.2097554458143973</v>
      </c>
      <c r="N5" s="5">
        <f>100*SQRT(EXP(parametri!$B5+parametri!$C5*LN(errori!N$2)))</f>
        <v>1.8804599125234891</v>
      </c>
      <c r="O5" s="5">
        <f>100*SQRT(EXP(parametri!$B5+parametri!$C5*LN(errori!O$2)))</f>
        <v>1.124742670312656</v>
      </c>
      <c r="P5" s="5">
        <f>100*SQRT(EXP(parametri!$B5+parametri!$C5*LN(errori!P$2)))</f>
        <v>0.76243116147398871</v>
      </c>
      <c r="Q5" s="5">
        <f>100*SQRT(EXP(parametri!$B5+parametri!$C5*LN(errori!Q$2)))</f>
        <v>0.60733489951270614</v>
      </c>
      <c r="R5" s="5">
        <f>100*SQRT(EXP(parametri!$B5+parametri!$C5*LN(errori!R$2)))</f>
        <v>0.51683046382954789</v>
      </c>
      <c r="S5" s="5">
        <f>100*SQRT(EXP(parametri!$B5+parametri!$C5*LN(errori!S$2)))</f>
        <v>0.30912718325725713</v>
      </c>
    </row>
    <row r="6" spans="1:19" x14ac:dyDescent="0.2">
      <c r="A6" s="1" t="s">
        <v>3</v>
      </c>
      <c r="B6" s="5">
        <f>100*SQRT(EXP(parametri!$B6+parametri!$C6*LN(errori!B$2)))</f>
        <v>74.321659987840505</v>
      </c>
      <c r="C6" s="5">
        <f>100*SQRT(EXP(parametri!$B6+parametri!$C6*LN(errori!C$2)))</f>
        <v>45.233088943014593</v>
      </c>
      <c r="D6" s="5">
        <f>100*SQRT(EXP(parametri!$B6+parametri!$C6*LN(errori!D$2)))</f>
        <v>31.068221573876791</v>
      </c>
      <c r="E6" s="5">
        <f>100*SQRT(EXP(parametri!$B6+parametri!$C6*LN(errori!E$2)))</f>
        <v>24.939382586079304</v>
      </c>
      <c r="F6" s="5">
        <f>100*SQRT(EXP(parametri!$B6+parametri!$C6*LN(errori!F$2)))</f>
        <v>21.339121742924121</v>
      </c>
      <c r="G6" s="5">
        <f>100*SQRT(EXP(parametri!$B6+parametri!$C6*LN(errori!G$2)))</f>
        <v>12.987255558089291</v>
      </c>
      <c r="H6" s="5">
        <f>100*SQRT(EXP(parametri!$B6+parametri!$C6*LN(errori!H$2)))</f>
        <v>8.9202604275734014</v>
      </c>
      <c r="I6" s="5">
        <f>100*SQRT(EXP(parametri!$B6+parametri!$C6*LN(errori!I$2)))</f>
        <v>7.160557518289794</v>
      </c>
      <c r="J6" s="5">
        <f>100*SQRT(EXP(parametri!$B6+parametri!$C6*LN(errori!J$2)))</f>
        <v>6.1268561121190936</v>
      </c>
      <c r="K6" s="5">
        <f>100*SQRT(EXP(parametri!$B6+parametri!$C6*LN(errori!K$2)))</f>
        <v>3.7288810221122195</v>
      </c>
      <c r="L6" s="5">
        <f>100*SQRT(EXP(parametri!$B6+parametri!$C6*LN(errori!L$2)))</f>
        <v>2.5611715786988616</v>
      </c>
      <c r="M6" s="5">
        <f>100*SQRT(EXP(parametri!$B6+parametri!$C6*LN(errori!M$2)))</f>
        <v>2.0559283613282529</v>
      </c>
      <c r="N6" s="5">
        <f>100*SQRT(EXP(parametri!$B6+parametri!$C6*LN(errori!N$2)))</f>
        <v>1.7591335890409128</v>
      </c>
      <c r="O6" s="5">
        <f>100*SQRT(EXP(parametri!$B6+parametri!$C6*LN(errori!O$2)))</f>
        <v>1.0706306359243107</v>
      </c>
      <c r="P6" s="5">
        <f>100*SQRT(EXP(parametri!$B6+parametri!$C6*LN(errori!P$2)))</f>
        <v>0.73535968022395881</v>
      </c>
      <c r="Q6" s="5">
        <f>100*SQRT(EXP(parametri!$B6+parametri!$C6*LN(errori!Q$2)))</f>
        <v>0.59029501768786996</v>
      </c>
      <c r="R6" s="5">
        <f>100*SQRT(EXP(parametri!$B6+parametri!$C6*LN(errori!R$2)))</f>
        <v>0.5050797550102164</v>
      </c>
      <c r="S6" s="5">
        <f>100*SQRT(EXP(parametri!$B6+parametri!$C6*LN(errori!S$2)))</f>
        <v>0.30739783645078622</v>
      </c>
    </row>
    <row r="7" spans="1:19" x14ac:dyDescent="0.2">
      <c r="A7" s="1" t="s">
        <v>4</v>
      </c>
      <c r="B7" s="5">
        <f>100*SQRT(EXP(parametri!$B7+parametri!$C7*LN(errori!B$2)))</f>
        <v>73.474832075672438</v>
      </c>
      <c r="C7" s="5">
        <f>100*SQRT(EXP(parametri!$B7+parametri!$C7*LN(errori!C$2)))</f>
        <v>45.065142356545103</v>
      </c>
      <c r="D7" s="5">
        <f>100*SQRT(EXP(parametri!$B7+parametri!$C7*LN(errori!D$2)))</f>
        <v>31.134623601838534</v>
      </c>
      <c r="E7" s="5">
        <f>100*SQRT(EXP(parametri!$B7+parametri!$C7*LN(errori!E$2)))</f>
        <v>25.078428717026391</v>
      </c>
      <c r="F7" s="5">
        <f>100*SQRT(EXP(parametri!$B7+parametri!$C7*LN(errori!F$2)))</f>
        <v>21.510301224808508</v>
      </c>
      <c r="G7" s="5">
        <f>100*SQRT(EXP(parametri!$B7+parametri!$C7*LN(errori!G$2)))</f>
        <v>13.193154165086138</v>
      </c>
      <c r="H7" s="5">
        <f>100*SQRT(EXP(parametri!$B7+parametri!$C7*LN(errori!H$2)))</f>
        <v>9.1148916340065149</v>
      </c>
      <c r="I7" s="5">
        <f>100*SQRT(EXP(parametri!$B7+parametri!$C7*LN(errori!I$2)))</f>
        <v>7.3418957309429072</v>
      </c>
      <c r="J7" s="5">
        <f>100*SQRT(EXP(parametri!$B7+parametri!$C7*LN(errori!J$2)))</f>
        <v>6.2972999830127829</v>
      </c>
      <c r="K7" s="5">
        <f>100*SQRT(EXP(parametri!$B7+parametri!$C7*LN(errori!K$2)))</f>
        <v>3.8623935867463226</v>
      </c>
      <c r="L7" s="5">
        <f>100*SQRT(EXP(parametri!$B7+parametri!$C7*LN(errori!L$2)))</f>
        <v>2.6684520282678452</v>
      </c>
      <c r="M7" s="5">
        <f>100*SQRT(EXP(parametri!$B7+parametri!$C7*LN(errori!M$2)))</f>
        <v>2.149394347319741</v>
      </c>
      <c r="N7" s="5">
        <f>100*SQRT(EXP(parametri!$B7+parametri!$C7*LN(errori!N$2)))</f>
        <v>1.8435812061207333</v>
      </c>
      <c r="O7" s="5">
        <f>100*SQRT(EXP(parametri!$B7+parametri!$C7*LN(errori!O$2)))</f>
        <v>1.1307443263581158</v>
      </c>
      <c r="P7" s="5">
        <f>100*SQRT(EXP(parametri!$B7+parametri!$C7*LN(errori!P$2)))</f>
        <v>0.78120909310655673</v>
      </c>
      <c r="Q7" s="5">
        <f>100*SQRT(EXP(parametri!$B7+parametri!$C7*LN(errori!Q$2)))</f>
        <v>0.62925111300875602</v>
      </c>
      <c r="R7" s="5">
        <f>100*SQRT(EXP(parametri!$B7+parametri!$C7*LN(errori!R$2)))</f>
        <v>0.53972205115366167</v>
      </c>
      <c r="S7" s="5">
        <f>100*SQRT(EXP(parametri!$B7+parametri!$C7*LN(errori!S$2)))</f>
        <v>0.33103377552678326</v>
      </c>
    </row>
    <row r="8" spans="1:19" x14ac:dyDescent="0.2">
      <c r="A8" s="1" t="s">
        <v>5</v>
      </c>
      <c r="B8" s="5">
        <f>100*SQRT(EXP(parametri!$B8+parametri!$C8*LN(errori!B$2)))</f>
        <v>63.535935721947922</v>
      </c>
      <c r="C8" s="5">
        <f>100*SQRT(EXP(parametri!$B8+parametri!$C8*LN(errori!C$2)))</f>
        <v>39.868066329787055</v>
      </c>
      <c r="D8" s="5">
        <f>100*SQRT(EXP(parametri!$B8+parametri!$C8*LN(errori!D$2)))</f>
        <v>28.023335498091079</v>
      </c>
      <c r="E8" s="5">
        <f>100*SQRT(EXP(parametri!$B8+parametri!$C8*LN(errori!E$2)))</f>
        <v>22.801264904552927</v>
      </c>
      <c r="F8" s="5">
        <f>100*SQRT(EXP(parametri!$B8+parametri!$C8*LN(errori!F$2)))</f>
        <v>19.697652902012859</v>
      </c>
      <c r="G8" s="5">
        <f>100*SQRT(EXP(parametri!$B8+parametri!$C8*LN(errori!G$2)))</f>
        <v>12.360049844473989</v>
      </c>
      <c r="H8" s="5">
        <f>100*SQRT(EXP(parametri!$B8+parametri!$C8*LN(errori!H$2)))</f>
        <v>8.68790125660135</v>
      </c>
      <c r="I8" s="5">
        <f>100*SQRT(EXP(parametri!$B8+parametri!$C8*LN(errori!I$2)))</f>
        <v>7.0689350320150082</v>
      </c>
      <c r="J8" s="5">
        <f>100*SQRT(EXP(parametri!$B8+parametri!$C8*LN(errori!J$2)))</f>
        <v>6.1067414123901198</v>
      </c>
      <c r="K8" s="5">
        <f>100*SQRT(EXP(parametri!$B8+parametri!$C8*LN(errori!K$2)))</f>
        <v>3.8319097518843077</v>
      </c>
      <c r="L8" s="5">
        <f>100*SQRT(EXP(parametri!$B8+parametri!$C8*LN(errori!L$2)))</f>
        <v>2.6934562536139564</v>
      </c>
      <c r="M8" s="5">
        <f>100*SQRT(EXP(parametri!$B8+parametri!$C8*LN(errori!M$2)))</f>
        <v>2.1915381754488119</v>
      </c>
      <c r="N8" s="5">
        <f>100*SQRT(EXP(parametri!$B8+parametri!$C8*LN(errori!N$2)))</f>
        <v>1.8932352429659085</v>
      </c>
      <c r="O8" s="5">
        <f>100*SQRT(EXP(parametri!$B8+parametri!$C8*LN(errori!O$2)))</f>
        <v>1.1879832631217804</v>
      </c>
      <c r="P8" s="5">
        <f>100*SQRT(EXP(parametri!$B8+parametri!$C8*LN(errori!P$2)))</f>
        <v>0.83503557140681783</v>
      </c>
      <c r="Q8" s="5">
        <f>100*SQRT(EXP(parametri!$B8+parametri!$C8*LN(errori!Q$2)))</f>
        <v>0.67942901620931473</v>
      </c>
      <c r="R8" s="5">
        <f>100*SQRT(EXP(parametri!$B8+parametri!$C8*LN(errori!R$2)))</f>
        <v>0.58694800437035455</v>
      </c>
      <c r="S8" s="5">
        <f>100*SQRT(EXP(parametri!$B8+parametri!$C8*LN(errori!S$2)))</f>
        <v>0.36830309815190093</v>
      </c>
    </row>
    <row r="9" spans="1:19" x14ac:dyDescent="0.2">
      <c r="A9" s="1" t="s">
        <v>6</v>
      </c>
      <c r="B9" s="5">
        <f>100*SQRT(EXP(parametri!$B9+parametri!$C9*LN(errori!B$2)))</f>
        <v>65.882011580421008</v>
      </c>
      <c r="C9" s="5">
        <f>100*SQRT(EXP(parametri!$B9+parametri!$C9*LN(errori!C$2)))</f>
        <v>41.400299501629547</v>
      </c>
      <c r="D9" s="5">
        <f>100*SQRT(EXP(parametri!$B9+parametri!$C9*LN(errori!D$2)))</f>
        <v>29.132341146036556</v>
      </c>
      <c r="E9" s="5">
        <f>100*SQRT(EXP(parametri!$B9+parametri!$C9*LN(errori!E$2)))</f>
        <v>23.7188524969329</v>
      </c>
      <c r="F9" s="5">
        <f>100*SQRT(EXP(parametri!$B9+parametri!$C9*LN(errori!F$2)))</f>
        <v>20.499689878225382</v>
      </c>
      <c r="G9" s="5">
        <f>100*SQRT(EXP(parametri!$B9+parametri!$C9*LN(errori!G$2)))</f>
        <v>12.882018631338699</v>
      </c>
      <c r="H9" s="5">
        <f>100*SQRT(EXP(parametri!$B9+parametri!$C9*LN(errori!H$2)))</f>
        <v>9.0647499157098252</v>
      </c>
      <c r="I9" s="5">
        <f>100*SQRT(EXP(parametri!$B9+parametri!$C9*LN(errori!I$2)))</f>
        <v>7.3803016755334738</v>
      </c>
      <c r="J9" s="5">
        <f>100*SQRT(EXP(parametri!$B9+parametri!$C9*LN(errori!J$2)))</f>
        <v>6.3786346989487503</v>
      </c>
      <c r="K9" s="5">
        <f>100*SQRT(EXP(parametri!$B9+parametri!$C9*LN(errori!K$2)))</f>
        <v>4.0083382491381663</v>
      </c>
      <c r="L9" s="5">
        <f>100*SQRT(EXP(parametri!$B9+parametri!$C9*LN(errori!L$2)))</f>
        <v>2.820566003345065</v>
      </c>
      <c r="M9" s="5">
        <f>100*SQRT(EXP(parametri!$B9+parametri!$C9*LN(errori!M$2)))</f>
        <v>2.2964370990934535</v>
      </c>
      <c r="N9" s="5">
        <f>100*SQRT(EXP(parametri!$B9+parametri!$C9*LN(errori!N$2)))</f>
        <v>1.9847607873253934</v>
      </c>
      <c r="O9" s="5">
        <f>100*SQRT(EXP(parametri!$B9+parametri!$C9*LN(errori!O$2)))</f>
        <v>1.2472249869610947</v>
      </c>
      <c r="P9" s="5">
        <f>100*SQRT(EXP(parametri!$B9+parametri!$C9*LN(errori!P$2)))</f>
        <v>0.87764060268649635</v>
      </c>
      <c r="Q9" s="5">
        <f>100*SQRT(EXP(parametri!$B9+parametri!$C9*LN(errori!Q$2)))</f>
        <v>0.71455390063192425</v>
      </c>
      <c r="R9" s="5">
        <f>100*SQRT(EXP(parametri!$B9+parametri!$C9*LN(errori!R$2)))</f>
        <v>0.61757344146918025</v>
      </c>
      <c r="S9" s="5">
        <f>100*SQRT(EXP(parametri!$B9+parametri!$C9*LN(errori!S$2)))</f>
        <v>0.38808355767744096</v>
      </c>
    </row>
    <row r="10" spans="1:19" x14ac:dyDescent="0.2">
      <c r="A10" s="1" t="s">
        <v>7</v>
      </c>
      <c r="B10" s="5">
        <f>100*SQRT(EXP(parametri!$B10+parametri!$C10*LN(errori!B$2)))</f>
        <v>60.482426859776609</v>
      </c>
      <c r="C10" s="5">
        <f>100*SQRT(EXP(parametri!$B10+parametri!$C10*LN(errori!C$2)))</f>
        <v>37.537707406246362</v>
      </c>
      <c r="D10" s="5">
        <f>100*SQRT(EXP(parametri!$B10+parametri!$C10*LN(errori!D$2)))</f>
        <v>26.167133305183444</v>
      </c>
      <c r="E10" s="5">
        <f>100*SQRT(EXP(parametri!$B10+parametri!$C10*LN(errori!E$2)))</f>
        <v>21.187793844977623</v>
      </c>
      <c r="F10" s="5">
        <f>100*SQRT(EXP(parametri!$B10+parametri!$C10*LN(errori!F$2)))</f>
        <v>18.240828029292551</v>
      </c>
      <c r="G10" s="5">
        <f>100*SQRT(EXP(parametri!$B10+parametri!$C10*LN(errori!G$2)))</f>
        <v>11.320955539676085</v>
      </c>
      <c r="H10" s="5">
        <f>100*SQRT(EXP(parametri!$B10+parametri!$C10*LN(errori!H$2)))</f>
        <v>7.8917167088223623</v>
      </c>
      <c r="I10" s="5">
        <f>100*SQRT(EXP(parametri!$B10+parametri!$C10*LN(errori!I$2)))</f>
        <v>6.3900032441219414</v>
      </c>
      <c r="J10" s="5">
        <f>100*SQRT(EXP(parametri!$B10+parametri!$C10*LN(errori!J$2)))</f>
        <v>5.5012310925556367</v>
      </c>
      <c r="K10" s="5">
        <f>100*SQRT(EXP(parametri!$B10+parametri!$C10*LN(errori!K$2)))</f>
        <v>3.4142744239621825</v>
      </c>
      <c r="L10" s="5">
        <f>100*SQRT(EXP(parametri!$B10+parametri!$C10*LN(errori!L$2)))</f>
        <v>2.380054088690303</v>
      </c>
      <c r="M10" s="5">
        <f>100*SQRT(EXP(parametri!$B10+parametri!$C10*LN(errori!M$2)))</f>
        <v>1.9271539905778228</v>
      </c>
      <c r="N10" s="5">
        <f>100*SQRT(EXP(parametri!$B10+parametri!$C10*LN(errori!N$2)))</f>
        <v>1.6591101832165362</v>
      </c>
      <c r="O10" s="5">
        <f>100*SQRT(EXP(parametri!$B10+parametri!$C10*LN(errori!O$2)))</f>
        <v>1.0297072363960387</v>
      </c>
      <c r="P10" s="5">
        <f>100*SQRT(EXP(parametri!$B10+parametri!$C10*LN(errori!P$2)))</f>
        <v>0.71779787264268469</v>
      </c>
      <c r="Q10" s="5">
        <f>100*SQRT(EXP(parametri!$B10+parametri!$C10*LN(errori!Q$2)))</f>
        <v>0.58120823441152536</v>
      </c>
      <c r="R10" s="5">
        <f>100*SQRT(EXP(parametri!$B10+parametri!$C10*LN(errori!R$2)))</f>
        <v>0.50036919986468664</v>
      </c>
      <c r="S10" s="5">
        <f>100*SQRT(EXP(parametri!$B10+parametri!$C10*LN(errori!S$2)))</f>
        <v>0.3105482632693351</v>
      </c>
    </row>
    <row r="11" spans="1:19" x14ac:dyDescent="0.2">
      <c r="B11" s="5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19" x14ac:dyDescent="0.2">
      <c r="B12" s="8" t="s">
        <v>48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1:19" s="2" customFormat="1" x14ac:dyDescent="0.2">
      <c r="A13" s="7" t="s">
        <v>8</v>
      </c>
      <c r="B13" s="6">
        <v>1000</v>
      </c>
      <c r="C13" s="6">
        <v>2500</v>
      </c>
      <c r="D13" s="6">
        <v>5000</v>
      </c>
      <c r="E13" s="6">
        <v>7500</v>
      </c>
      <c r="F13" s="6">
        <v>10000</v>
      </c>
      <c r="G13" s="6">
        <v>25000</v>
      </c>
      <c r="H13" s="6">
        <v>50000</v>
      </c>
      <c r="I13" s="6">
        <v>75000</v>
      </c>
      <c r="J13" s="6">
        <v>100000</v>
      </c>
      <c r="K13" s="6">
        <v>250000</v>
      </c>
      <c r="L13" s="6">
        <v>500000</v>
      </c>
      <c r="M13" s="6">
        <v>750000</v>
      </c>
      <c r="N13" s="6">
        <v>1000000</v>
      </c>
      <c r="O13" s="6">
        <v>2500000</v>
      </c>
      <c r="P13" s="8"/>
      <c r="Q13" s="8"/>
      <c r="R13" s="8"/>
      <c r="S13" s="8"/>
    </row>
    <row r="14" spans="1:19" x14ac:dyDescent="0.2">
      <c r="A14" s="1" t="s">
        <v>9</v>
      </c>
      <c r="B14" s="5">
        <f>100*SQRT(EXP(parametri!$B14+parametri!$C14*LN(errori!B$2)))</f>
        <v>67.978849694229609</v>
      </c>
      <c r="C14" s="5">
        <f>100*SQRT(EXP(parametri!$B14+parametri!$C14*LN(errori!C$2)))</f>
        <v>41.924312582679384</v>
      </c>
      <c r="D14" s="5">
        <f>100*SQRT(EXP(parametri!$B14+parametri!$C14*LN(errori!D$2)))</f>
        <v>29.08551669976897</v>
      </c>
      <c r="E14" s="5">
        <f>100*SQRT(EXP(parametri!$B14+parametri!$C14*LN(errori!E$2)))</f>
        <v>23.485027613863259</v>
      </c>
      <c r="F14" s="5">
        <f>100*SQRT(EXP(parametri!$B14+parametri!$C14*LN(errori!F$2)))</f>
        <v>20.178441328625215</v>
      </c>
      <c r="G14" s="5">
        <f>100*SQRT(EXP(parametri!$B14+parametri!$C14*LN(errori!G$2)))</f>
        <v>12.444566001009424</v>
      </c>
      <c r="H14" s="5">
        <f>100*SQRT(EXP(parametri!$B14+parametri!$C14*LN(errori!H$2)))</f>
        <v>8.633573455257455</v>
      </c>
      <c r="I14" s="5">
        <f>100*SQRT(EXP(parametri!$B14+parametri!$C14*LN(errori!I$2)))</f>
        <v>6.9711572634585117</v>
      </c>
      <c r="J14" s="5">
        <f>100*SQRT(EXP(parametri!$B14+parametri!$C14*LN(errori!J$2)))</f>
        <v>5.9896496672748656</v>
      </c>
      <c r="K14" s="5">
        <f>100*SQRT(EXP(parametri!$B14+parametri!$C14*LN(errori!K$2)))</f>
        <v>3.6939716697337506</v>
      </c>
      <c r="L14" s="5">
        <f>100*SQRT(EXP(parametri!$B14+parametri!$C14*LN(errori!L$2)))</f>
        <v>2.5627390902743792</v>
      </c>
      <c r="M14" s="5">
        <f>100*SQRT(EXP(parametri!$B14+parametri!$C14*LN(errori!M$2)))</f>
        <v>2.0692772600013192</v>
      </c>
      <c r="N14" s="5">
        <f>100*SQRT(EXP(parametri!$B14+parametri!$C14*LN(errori!N$2)))</f>
        <v>1.7779323265069122</v>
      </c>
      <c r="O14" s="5">
        <f>100*SQRT(EXP(parametri!$B14+parametri!$C14*LN(errori!O$2)))</f>
        <v>1.0964967919081061</v>
      </c>
      <c r="P14" s="4"/>
      <c r="Q14" s="4"/>
      <c r="R14" s="4"/>
      <c r="S14" s="4"/>
    </row>
    <row r="15" spans="1:19" x14ac:dyDescent="0.2">
      <c r="A15" s="1" t="s">
        <v>10</v>
      </c>
      <c r="B15" s="5">
        <f>100*SQRT(EXP(parametri!$B15+parametri!$C15*LN(errori!B$2)))</f>
        <v>16.134124329040297</v>
      </c>
      <c r="C15" s="5">
        <f>100*SQRT(EXP(parametri!$B15+parametri!$C15*LN(errori!C$2)))</f>
        <v>9.5886439036923363</v>
      </c>
      <c r="D15" s="5">
        <f>100*SQRT(EXP(parametri!$B15+parametri!$C15*LN(errori!D$2)))</f>
        <v>6.4685018968885801</v>
      </c>
      <c r="E15" s="5">
        <f>100*SQRT(EXP(parametri!$B15+parametri!$C15*LN(errori!E$2)))</f>
        <v>5.13809741966468</v>
      </c>
      <c r="F15" s="5">
        <f>100*SQRT(EXP(parametri!$B15+parametri!$C15*LN(errori!F$2)))</f>
        <v>4.3636532141879956</v>
      </c>
      <c r="G15" s="5">
        <f>100*SQRT(EXP(parametri!$B15+parametri!$C15*LN(errori!G$2)))</f>
        <v>2.5933552969304561</v>
      </c>
      <c r="H15" s="5">
        <f>100*SQRT(EXP(parametri!$B15+parametri!$C15*LN(errori!H$2)))</f>
        <v>1.7494782188168509</v>
      </c>
      <c r="I15" s="5">
        <f>100*SQRT(EXP(parametri!$B15+parametri!$C15*LN(errori!I$2)))</f>
        <v>1.3896555439190987</v>
      </c>
      <c r="J15" s="5">
        <f>100*SQRT(EXP(parametri!$B15+parametri!$C15*LN(errori!J$2)))</f>
        <v>1.180198502587458</v>
      </c>
      <c r="K15" s="5">
        <f>100*SQRT(EXP(parametri!$B15+parametri!$C15*LN(errori!K$2)))</f>
        <v>0.70140175854559073</v>
      </c>
      <c r="L15" s="5">
        <f>100*SQRT(EXP(parametri!$B15+parametri!$C15*LN(errori!L$2)))</f>
        <v>0.47316582524104916</v>
      </c>
      <c r="M15" s="5">
        <f>100*SQRT(EXP(parametri!$B15+parametri!$C15*LN(errori!M$2)))</f>
        <v>0.37584778430906296</v>
      </c>
      <c r="N15" s="5">
        <f>100*SQRT(EXP(parametri!$B15+parametri!$C15*LN(errori!N$2)))</f>
        <v>0.31919779990327896</v>
      </c>
      <c r="O15" s="5">
        <f>100*SQRT(EXP(parametri!$B15+parametri!$C15*LN(errori!O$2)))</f>
        <v>0.18970189987972141</v>
      </c>
      <c r="P15" s="4"/>
      <c r="Q15" s="4"/>
      <c r="R15" s="4"/>
      <c r="S15" s="4"/>
    </row>
    <row r="16" spans="1:19" s="2" customFormat="1" x14ac:dyDescent="0.2">
      <c r="A16" s="15" t="s">
        <v>51</v>
      </c>
      <c r="B16" s="5">
        <f>100*SQRT(EXP(parametri!$B16+parametri!$C16*LN(errori!B$2)))</f>
        <v>62.900601928841773</v>
      </c>
      <c r="C16" s="5">
        <f>100*SQRT(EXP(parametri!$B16+parametri!$C16*LN(errori!C$2)))</f>
        <v>39.217438406106503</v>
      </c>
      <c r="D16" s="5">
        <f>100*SQRT(EXP(parametri!$B16+parametri!$C16*LN(errori!D$2)))</f>
        <v>27.432784368356657</v>
      </c>
      <c r="E16" s="5">
        <f>100*SQRT(EXP(parametri!$B16+parametri!$C16*LN(errori!E$2)))</f>
        <v>22.257595733856274</v>
      </c>
      <c r="F16" s="5">
        <f>100*SQRT(EXP(parametri!$B16+parametri!$C16*LN(errori!F$2)))</f>
        <v>19.18936291574753</v>
      </c>
      <c r="G16" s="5">
        <f>100*SQRT(EXP(parametri!$B16+parametri!$C16*LN(errori!G$2)))</f>
        <v>11.964236193671212</v>
      </c>
      <c r="H16" s="5">
        <f>100*SQRT(EXP(parametri!$B16+parametri!$C16*LN(errori!H$2)))</f>
        <v>8.369040023327095</v>
      </c>
      <c r="I16" s="5">
        <f>100*SQRT(EXP(parametri!$B16+parametri!$C16*LN(errori!I$2)))</f>
        <v>6.7902224950429346</v>
      </c>
      <c r="J16" s="5">
        <f>100*SQRT(EXP(parametri!$B16+parametri!$C16*LN(errori!J$2)))</f>
        <v>5.8541832322819465</v>
      </c>
      <c r="K16" s="5">
        <f>100*SQRT(EXP(parametri!$B16+parametri!$C16*LN(errori!K$2)))</f>
        <v>3.6499820874497386</v>
      </c>
      <c r="L16" s="5">
        <f>100*SQRT(EXP(parametri!$B16+parametri!$C16*LN(errori!L$2)))</f>
        <v>2.5531798001825123</v>
      </c>
      <c r="M16" s="5">
        <f>100*SQRT(EXP(parametri!$B16+parametri!$C16*LN(errori!M$2)))</f>
        <v>2.0715230020128819</v>
      </c>
      <c r="N16" s="5">
        <f>100*SQRT(EXP(parametri!$B16+parametri!$C16*LN(errori!N$2)))</f>
        <v>1.7859613926529376</v>
      </c>
      <c r="O16" s="5">
        <f>100*SQRT(EXP(parametri!$B16+parametri!$C16*LN(errori!O$2)))</f>
        <v>1.1135160676409204</v>
      </c>
      <c r="P16" s="8"/>
      <c r="Q16" s="8"/>
      <c r="R16" s="8"/>
      <c r="S16" s="8"/>
    </row>
    <row r="17" spans="1:19" x14ac:dyDescent="0.2">
      <c r="A17" s="1" t="s">
        <v>11</v>
      </c>
      <c r="B17" s="5">
        <f>100*SQRT(EXP(parametri!$B17+parametri!$C17*LN(errori!B$2)))</f>
        <v>90.543542956956657</v>
      </c>
      <c r="C17" s="5">
        <f>100*SQRT(EXP(parametri!$B17+parametri!$C17*LN(errori!C$2)))</f>
        <v>54.399579331118865</v>
      </c>
      <c r="D17" s="5">
        <f>100*SQRT(EXP(parametri!$B17+parametri!$C17*LN(errori!D$2)))</f>
        <v>37.001330676880201</v>
      </c>
      <c r="E17" s="5">
        <f>100*SQRT(EXP(parametri!$B17+parametri!$C17*LN(errori!E$2)))</f>
        <v>29.532986937610005</v>
      </c>
      <c r="F17" s="5">
        <f>100*SQRT(EXP(parametri!$B17+parametri!$C17*LN(errori!F$2)))</f>
        <v>25.167445937888967</v>
      </c>
      <c r="G17" s="5">
        <f>100*SQRT(EXP(parametri!$B17+parametri!$C17*LN(errori!G$2)))</f>
        <v>15.120884683192601</v>
      </c>
      <c r="H17" s="5">
        <f>100*SQRT(EXP(parametri!$B17+parametri!$C17*LN(errori!H$2)))</f>
        <v>10.284874647362003</v>
      </c>
      <c r="I17" s="5">
        <f>100*SQRT(EXP(parametri!$B17+parametri!$C17*LN(errori!I$2)))</f>
        <v>8.2089768951279432</v>
      </c>
      <c r="J17" s="5">
        <f>100*SQRT(EXP(parametri!$B17+parametri!$C17*LN(errori!J$2)))</f>
        <v>6.9955329154468311</v>
      </c>
      <c r="K17" s="5">
        <f>100*SQRT(EXP(parametri!$B17+parametri!$C17*LN(errori!K$2)))</f>
        <v>4.2029948836684508</v>
      </c>
      <c r="L17" s="5">
        <f>100*SQRT(EXP(parametri!$B17+parametri!$C17*LN(errori!L$2)))</f>
        <v>2.8587795243278662</v>
      </c>
      <c r="M17" s="5">
        <f>100*SQRT(EXP(parametri!$B17+parametri!$C17*LN(errori!M$2)))</f>
        <v>2.2817638394349893</v>
      </c>
      <c r="N17" s="5">
        <f>100*SQRT(EXP(parametri!$B17+parametri!$C17*LN(errori!N$2)))</f>
        <v>1.9444754502254007</v>
      </c>
      <c r="O17" s="5">
        <f>100*SQRT(EXP(parametri!$B17+parametri!$C17*LN(errori!O$2)))</f>
        <v>1.168262728157607</v>
      </c>
      <c r="P17" s="4"/>
      <c r="Q17" s="4"/>
      <c r="R17" s="4"/>
      <c r="S17" s="4"/>
    </row>
    <row r="18" spans="1:19" x14ac:dyDescent="0.2">
      <c r="A18" s="1" t="s">
        <v>26</v>
      </c>
      <c r="B18" s="5">
        <f>100*SQRT(EXP(parametri!$B18+parametri!$C18*LN(errori!B$2)))</f>
        <v>43.670999175929801</v>
      </c>
      <c r="C18" s="5">
        <f>100*SQRT(EXP(parametri!$B18+parametri!$C18*LN(errori!C$2)))</f>
        <v>25.95282537723973</v>
      </c>
      <c r="D18" s="5">
        <f>100*SQRT(EXP(parametri!$B18+parametri!$C18*LN(errori!D$2)))</f>
        <v>17.507165068714425</v>
      </c>
      <c r="E18" s="5">
        <f>100*SQRT(EXP(parametri!$B18+parametri!$C18*LN(errori!E$2)))</f>
        <v>13.906104198195546</v>
      </c>
      <c r="F18" s="5">
        <f>100*SQRT(EXP(parametri!$B18+parametri!$C18*LN(errori!F$2)))</f>
        <v>11.809921435837641</v>
      </c>
      <c r="G18" s="5">
        <f>100*SQRT(EXP(parametri!$B18+parametri!$C18*LN(errori!G$2)))</f>
        <v>7.0184065976706389</v>
      </c>
      <c r="H18" s="5">
        <f>100*SQRT(EXP(parametri!$B18+parametri!$C18*LN(errori!H$2)))</f>
        <v>4.7344518771559905</v>
      </c>
      <c r="I18" s="5">
        <f>100*SQRT(EXP(parametri!$B18+parametri!$C18*LN(errori!I$2)))</f>
        <v>3.7606192017191238</v>
      </c>
      <c r="J18" s="5">
        <f>100*SQRT(EXP(parametri!$B18+parametri!$C18*LN(errori!J$2)))</f>
        <v>3.1937497871020017</v>
      </c>
      <c r="K18" s="5">
        <f>100*SQRT(EXP(parametri!$B18+parametri!$C18*LN(errori!K$2)))</f>
        <v>1.8979833776951858</v>
      </c>
      <c r="L18" s="5">
        <f>100*SQRT(EXP(parametri!$B18+parametri!$C18*LN(errori!L$2)))</f>
        <v>1.2803349079721602</v>
      </c>
      <c r="M18" s="5">
        <f>100*SQRT(EXP(parametri!$B18+parametri!$C18*LN(errori!M$2)))</f>
        <v>1.0169819367651256</v>
      </c>
      <c r="N18" s="5">
        <f>100*SQRT(EXP(parametri!$B18+parametri!$C18*LN(errori!N$2)))</f>
        <v>0.86368378977202154</v>
      </c>
      <c r="O18" s="5">
        <f>100*SQRT(EXP(parametri!$B18+parametri!$C18*LN(errori!O$2)))</f>
        <v>0.51327047697732553</v>
      </c>
      <c r="P18" s="4"/>
      <c r="Q18" s="4"/>
      <c r="R18" s="4"/>
      <c r="S18" s="4"/>
    </row>
    <row r="19" spans="1:19" x14ac:dyDescent="0.2">
      <c r="A19" s="15" t="s">
        <v>56</v>
      </c>
      <c r="B19" s="5">
        <f>100*SQRT(EXP(parametri!$B19+parametri!$C19*LN(errori!B$2)))</f>
        <v>41.555124458394147</v>
      </c>
      <c r="C19" s="5">
        <f>100*SQRT(EXP(parametri!$B19+parametri!$C19*LN(errori!C$2)))</f>
        <v>24.06049760851862</v>
      </c>
      <c r="D19" s="5">
        <f>100*SQRT(EXP(parametri!$B19+parametri!$C19*LN(errori!D$2)))</f>
        <v>15.913985890500937</v>
      </c>
      <c r="E19" s="5">
        <f>100*SQRT(EXP(parametri!$B19+parametri!$C19*LN(errori!E$2)))</f>
        <v>12.495775197323002</v>
      </c>
      <c r="F19" s="5">
        <f>100*SQRT(EXP(parametri!$B19+parametri!$C19*LN(errori!F$2)))</f>
        <v>10.525756825303491</v>
      </c>
      <c r="G19" s="5">
        <f>100*SQRT(EXP(parametri!$B19+parametri!$C19*LN(errori!G$2)))</f>
        <v>6.0944336041305203</v>
      </c>
      <c r="H19" s="5">
        <f>100*SQRT(EXP(parametri!$B19+parametri!$C19*LN(errori!H$2)))</f>
        <v>4.0309528075757548</v>
      </c>
      <c r="I19" s="5">
        <f>100*SQRT(EXP(parametri!$B19+parametri!$C19*LN(errori!I$2)))</f>
        <v>3.1651328875784936</v>
      </c>
      <c r="J19" s="5">
        <f>100*SQRT(EXP(parametri!$B19+parametri!$C19*LN(errori!J$2)))</f>
        <v>2.6661346389745479</v>
      </c>
      <c r="K19" s="5">
        <f>100*SQRT(EXP(parametri!$B19+parametri!$C19*LN(errori!K$2)))</f>
        <v>1.5436971237870465</v>
      </c>
      <c r="L19" s="5">
        <f>100*SQRT(EXP(parametri!$B19+parametri!$C19*LN(errori!L$2)))</f>
        <v>1.0210251943607458</v>
      </c>
      <c r="M19" s="5">
        <f>100*SQRT(EXP(parametri!$B19+parametri!$C19*LN(errori!M$2)))</f>
        <v>0.80171626312364863</v>
      </c>
      <c r="N19" s="5">
        <f>100*SQRT(EXP(parametri!$B19+parametri!$C19*LN(errori!N$2)))</f>
        <v>0.67532188241817892</v>
      </c>
      <c r="O19" s="5">
        <f>100*SQRT(EXP(parametri!$B19+parametri!$C19*LN(errori!O$2)))</f>
        <v>0.39101267890970426</v>
      </c>
      <c r="P19" s="4"/>
      <c r="Q19" s="4"/>
      <c r="R19" s="4"/>
      <c r="S19" s="4"/>
    </row>
    <row r="20" spans="1:19" x14ac:dyDescent="0.2">
      <c r="A20" s="15" t="s">
        <v>57</v>
      </c>
      <c r="B20" s="5">
        <f>100*SQRT(EXP(parametri!$B20+parametri!$C20*LN(errori!B$2)))</f>
        <v>41.609295171970189</v>
      </c>
      <c r="C20" s="5">
        <f>100*SQRT(EXP(parametri!$B20+parametri!$C20*LN(errori!C$2)))</f>
        <v>24.987915760078362</v>
      </c>
      <c r="D20" s="5">
        <f>100*SQRT(EXP(parametri!$B20+parametri!$C20*LN(errori!D$2)))</f>
        <v>16.990328026003382</v>
      </c>
      <c r="E20" s="5">
        <f>100*SQRT(EXP(parametri!$B20+parametri!$C20*LN(errori!E$2)))</f>
        <v>13.558261572431441</v>
      </c>
      <c r="F20" s="5">
        <f>100*SQRT(EXP(parametri!$B20+parametri!$C20*LN(errori!F$2)))</f>
        <v>11.552433952590329</v>
      </c>
      <c r="G20" s="5">
        <f>100*SQRT(EXP(parametri!$B20+parametri!$C20*LN(errori!G$2)))</f>
        <v>6.9376624919534198</v>
      </c>
      <c r="H20" s="5">
        <f>100*SQRT(EXP(parametri!$B20+parametri!$C20*LN(errori!H$2)))</f>
        <v>4.7172066131384742</v>
      </c>
      <c r="I20" s="5">
        <f>100*SQRT(EXP(parametri!$B20+parametri!$C20*LN(errori!I$2)))</f>
        <v>3.7643252710747936</v>
      </c>
      <c r="J20" s="5">
        <f>100*SQRT(EXP(parametri!$B20+parametri!$C20*LN(errori!J$2)))</f>
        <v>3.2074258811013312</v>
      </c>
      <c r="K20" s="5">
        <f>100*SQRT(EXP(parametri!$B20+parametri!$C20*LN(errori!K$2)))</f>
        <v>1.9261774897269959</v>
      </c>
      <c r="L20" s="5">
        <f>100*SQRT(EXP(parametri!$B20+parametri!$C20*LN(errori!L$2)))</f>
        <v>1.3096885591014502</v>
      </c>
      <c r="M20" s="5">
        <f>100*SQRT(EXP(parametri!$B20+parametri!$C20*LN(errori!M$2)))</f>
        <v>1.0451299136509531</v>
      </c>
      <c r="N20" s="5">
        <f>100*SQRT(EXP(parametri!$B20+parametri!$C20*LN(errori!N$2)))</f>
        <v>0.89051197565617102</v>
      </c>
      <c r="O20" s="5">
        <f>100*SQRT(EXP(parametri!$B20+parametri!$C20*LN(errori!O$2)))</f>
        <v>0.53478527187423441</v>
      </c>
      <c r="P20" s="4"/>
      <c r="Q20" s="4"/>
      <c r="R20" s="4"/>
      <c r="S20" s="4"/>
    </row>
    <row r="21" spans="1:19" x14ac:dyDescent="0.2">
      <c r="A21" s="1" t="s">
        <v>12</v>
      </c>
      <c r="B21" s="5">
        <f>100*SQRT(EXP(parametri!$B21+parametri!$C21*LN(errori!B$2)))</f>
        <v>86.044924346623077</v>
      </c>
      <c r="C21" s="5">
        <f>100*SQRT(EXP(parametri!$B21+parametri!$C21*LN(errori!C$2)))</f>
        <v>51.691578375571638</v>
      </c>
      <c r="D21" s="5">
        <f>100*SQRT(EXP(parametri!$B21+parametri!$C21*LN(errori!D$2)))</f>
        <v>35.156746113220109</v>
      </c>
      <c r="E21" s="5">
        <f>100*SQRT(EXP(parametri!$B21+parametri!$C21*LN(errori!E$2)))</f>
        <v>28.059468792752146</v>
      </c>
      <c r="F21" s="5">
        <f>100*SQRT(EXP(parametri!$B21+parametri!$C21*LN(errori!F$2)))</f>
        <v>23.910989683641095</v>
      </c>
      <c r="G21" s="5">
        <f>100*SQRT(EXP(parametri!$B21+parametri!$C21*LN(errori!G$2)))</f>
        <v>14.364552083169183</v>
      </c>
      <c r="H21" s="5">
        <f>100*SQRT(EXP(parametri!$B21+parametri!$C21*LN(errori!H$2)))</f>
        <v>9.7696941453187289</v>
      </c>
      <c r="I21" s="5">
        <f>100*SQRT(EXP(parametri!$B21+parametri!$C21*LN(errori!I$2)))</f>
        <v>7.7974345834645176</v>
      </c>
      <c r="J21" s="5">
        <f>100*SQRT(EXP(parametri!$B21+parametri!$C21*LN(errori!J$2)))</f>
        <v>6.6446153796128016</v>
      </c>
      <c r="K21" s="5">
        <f>100*SQRT(EXP(parametri!$B21+parametri!$C21*LN(errori!K$2)))</f>
        <v>3.9917596450796795</v>
      </c>
      <c r="L21" s="5">
        <f>100*SQRT(EXP(parametri!$B21+parametri!$C21*LN(errori!L$2)))</f>
        <v>2.7148964066723975</v>
      </c>
      <c r="M21" s="5">
        <f>100*SQRT(EXP(parametri!$B21+parametri!$C21*LN(errori!M$2)))</f>
        <v>2.1668259842151127</v>
      </c>
      <c r="N21" s="5">
        <f>100*SQRT(EXP(parametri!$B21+parametri!$C21*LN(errori!N$2)))</f>
        <v>1.8464695157805684</v>
      </c>
      <c r="O21" s="5">
        <f>100*SQRT(EXP(parametri!$B21+parametri!$C21*LN(errori!O$2)))</f>
        <v>1.1092684945433509</v>
      </c>
      <c r="P21" s="4"/>
      <c r="Q21" s="4"/>
      <c r="R21" s="4"/>
      <c r="S21" s="4"/>
    </row>
    <row r="22" spans="1:19" x14ac:dyDescent="0.2">
      <c r="A22" s="1" t="s">
        <v>27</v>
      </c>
      <c r="B22" s="5">
        <f>100*SQRT(EXP(parametri!$B22+parametri!$C22*LN(errori!B$2)))</f>
        <v>46.162745303188167</v>
      </c>
      <c r="C22" s="5">
        <f>100*SQRT(EXP(parametri!$B22+parametri!$C22*LN(errori!C$2)))</f>
        <v>28.022633697325936</v>
      </c>
      <c r="D22" s="5">
        <f>100*SQRT(EXP(parametri!$B22+parametri!$C22*LN(errori!D$2)))</f>
        <v>19.209638149532044</v>
      </c>
      <c r="E22" s="5">
        <f>100*SQRT(EXP(parametri!$B22+parametri!$C22*LN(errori!E$2)))</f>
        <v>15.40250366206414</v>
      </c>
      <c r="F22" s="5">
        <f>100*SQRT(EXP(parametri!$B22+parametri!$C22*LN(errori!F$2)))</f>
        <v>13.168291097177276</v>
      </c>
      <c r="G22" s="5">
        <f>100*SQRT(EXP(parametri!$B22+parametri!$C22*LN(errori!G$2)))</f>
        <v>7.993679652550302</v>
      </c>
      <c r="H22" s="5">
        <f>100*SQRT(EXP(parametri!$B22+parametri!$C22*LN(errori!H$2)))</f>
        <v>5.4797024172435833</v>
      </c>
      <c r="I22" s="5">
        <f>100*SQRT(EXP(parametri!$B22+parametri!$C22*LN(errori!I$2)))</f>
        <v>4.3936869550388735</v>
      </c>
      <c r="J22" s="5">
        <f>100*SQRT(EXP(parametri!$B22+parametri!$C22*LN(errori!J$2)))</f>
        <v>3.7563600102445118</v>
      </c>
      <c r="K22" s="5">
        <f>100*SQRT(EXP(parametri!$B22+parametri!$C22*LN(errori!K$2)))</f>
        <v>2.2802608447789945</v>
      </c>
      <c r="L22" s="5">
        <f>100*SQRT(EXP(parametri!$B22+parametri!$C22*LN(errori!L$2)))</f>
        <v>1.5631287975237922</v>
      </c>
      <c r="M22" s="5">
        <f>100*SQRT(EXP(parametri!$B22+parametri!$C22*LN(errori!M$2)))</f>
        <v>1.2533342294490128</v>
      </c>
      <c r="N22" s="5">
        <f>100*SQRT(EXP(parametri!$B22+parametri!$C22*LN(errori!N$2)))</f>
        <v>1.0715316378135642</v>
      </c>
      <c r="O22" s="5">
        <f>100*SQRT(EXP(parametri!$B22+parametri!$C22*LN(errori!O$2)))</f>
        <v>0.65046258372054366</v>
      </c>
      <c r="P22" s="4"/>
      <c r="Q22" s="4"/>
      <c r="R22" s="4"/>
      <c r="S22" s="4"/>
    </row>
    <row r="23" spans="1:19" x14ac:dyDescent="0.2">
      <c r="A23" s="1" t="s">
        <v>13</v>
      </c>
      <c r="B23" s="5">
        <f>100*SQRT(EXP(parametri!$B23+parametri!$C23*LN(errori!B$2)))</f>
        <v>57.943863732374382</v>
      </c>
      <c r="C23" s="5">
        <f>100*SQRT(EXP(parametri!$B23+parametri!$C23*LN(errori!C$2)))</f>
        <v>35.165520334622194</v>
      </c>
      <c r="D23" s="5">
        <f>100*SQRT(EXP(parametri!$B23+parametri!$C23*LN(errori!D$2)))</f>
        <v>24.10159541871926</v>
      </c>
      <c r="E23" s="5">
        <f>100*SQRT(EXP(parametri!$B23+parametri!$C23*LN(errori!E$2)))</f>
        <v>19.322808939304032</v>
      </c>
      <c r="F23" s="5">
        <f>100*SQRT(EXP(parametri!$B23+parametri!$C23*LN(errori!F$2)))</f>
        <v>16.518649409993728</v>
      </c>
      <c r="G23" s="5">
        <f>100*SQRT(EXP(parametri!$B23+parametri!$C23*LN(errori!G$2)))</f>
        <v>10.024994267047415</v>
      </c>
      <c r="H23" s="5">
        <f>100*SQRT(EXP(parametri!$B23+parametri!$C23*LN(errori!H$2)))</f>
        <v>6.8708881199596989</v>
      </c>
      <c r="I23" s="5">
        <f>100*SQRT(EXP(parametri!$B23+parametri!$C23*LN(errori!I$2)))</f>
        <v>5.508550619939423</v>
      </c>
      <c r="J23" s="5">
        <f>100*SQRT(EXP(parametri!$B23+parametri!$C23*LN(errori!J$2)))</f>
        <v>4.7091402049157978</v>
      </c>
      <c r="K23" s="5">
        <f>100*SQRT(EXP(parametri!$B23+parametri!$C23*LN(errori!K$2)))</f>
        <v>2.8579275693351764</v>
      </c>
      <c r="L23" s="5">
        <f>100*SQRT(EXP(parametri!$B23+parametri!$C23*LN(errori!L$2)))</f>
        <v>1.9587542955906119</v>
      </c>
      <c r="M23" s="5">
        <f>100*SQRT(EXP(parametri!$B23+parametri!$C23*LN(errori!M$2)))</f>
        <v>1.5703788216170158</v>
      </c>
      <c r="N23" s="5">
        <f>100*SQRT(EXP(parametri!$B23+parametri!$C23*LN(errori!N$2)))</f>
        <v>1.3424827247763973</v>
      </c>
      <c r="O23" s="5">
        <f>100*SQRT(EXP(parametri!$B23+parametri!$C23*LN(errori!O$2)))</f>
        <v>0.81473861969316264</v>
      </c>
      <c r="P23" s="4"/>
      <c r="Q23" s="4"/>
      <c r="R23" s="4"/>
      <c r="S23" s="4"/>
    </row>
    <row r="24" spans="1:19" x14ac:dyDescent="0.2">
      <c r="A24" s="1" t="s">
        <v>28</v>
      </c>
      <c r="B24" s="5">
        <f>100*SQRT(EXP(parametri!$B24+parametri!$C24*LN(errori!B$2)))</f>
        <v>76.351386553099601</v>
      </c>
      <c r="C24" s="5">
        <f>100*SQRT(EXP(parametri!$B24+parametri!$C24*LN(errori!C$2)))</f>
        <v>45.542504087550498</v>
      </c>
      <c r="D24" s="5">
        <f>100*SQRT(EXP(parametri!$B24+parametri!$C24*LN(errori!D$2)))</f>
        <v>30.808094811276732</v>
      </c>
      <c r="E24" s="5">
        <f>100*SQRT(EXP(parametri!$B24+parametri!$C24*LN(errori!E$2)))</f>
        <v>24.511294635584484</v>
      </c>
      <c r="F24" s="5">
        <f>100*SQRT(EXP(parametri!$B24+parametri!$C24*LN(errori!F$2)))</f>
        <v>20.840722856960188</v>
      </c>
      <c r="G24" s="5">
        <f>100*SQRT(EXP(parametri!$B24+parametri!$C24*LN(errori!G$2)))</f>
        <v>12.431191478631838</v>
      </c>
      <c r="H24" s="5">
        <f>100*SQRT(EXP(parametri!$B24+parametri!$C24*LN(errori!H$2)))</f>
        <v>8.4093163817822845</v>
      </c>
      <c r="I24" s="5">
        <f>100*SQRT(EXP(parametri!$B24+parametri!$C24*LN(errori!I$2)))</f>
        <v>6.6905543098453872</v>
      </c>
      <c r="J24" s="5">
        <f>100*SQRT(EXP(parametri!$B24+parametri!$C24*LN(errori!J$2)))</f>
        <v>5.6886423260769279</v>
      </c>
      <c r="K24" s="5">
        <f>100*SQRT(EXP(parametri!$B24+parametri!$C24*LN(errori!K$2)))</f>
        <v>3.3931933404744949</v>
      </c>
      <c r="L24" s="5">
        <f>100*SQRT(EXP(parametri!$B24+parametri!$C24*LN(errori!L$2)))</f>
        <v>2.2953903005721532</v>
      </c>
      <c r="M24" s="5">
        <f>100*SQRT(EXP(parametri!$B24+parametri!$C24*LN(errori!M$2)))</f>
        <v>1.8262404184887406</v>
      </c>
      <c r="N24" s="5">
        <f>100*SQRT(EXP(parametri!$B24+parametri!$C24*LN(errori!N$2)))</f>
        <v>1.5527605129697526</v>
      </c>
      <c r="O24" s="5">
        <f>100*SQRT(EXP(parametri!$B24+parametri!$C24*LN(errori!O$2)))</f>
        <v>0.92619931610189099</v>
      </c>
      <c r="P24" s="4"/>
      <c r="Q24" s="4"/>
      <c r="R24" s="4"/>
      <c r="S24" s="4"/>
    </row>
    <row r="25" spans="1:19" x14ac:dyDescent="0.2">
      <c r="A25" s="1" t="s">
        <v>14</v>
      </c>
      <c r="B25" s="5">
        <f>100*SQRT(EXP(parametri!$B25+parametri!$C25*LN(errori!B$2)))</f>
        <v>61.552680419201181</v>
      </c>
      <c r="C25" s="5">
        <f>100*SQRT(EXP(parametri!$B25+parametri!$C25*LN(errori!C$2)))</f>
        <v>37.541696222932408</v>
      </c>
      <c r="D25" s="5">
        <f>100*SQRT(EXP(parametri!$B25+parametri!$C25*LN(errori!D$2)))</f>
        <v>25.82703719487176</v>
      </c>
      <c r="E25" s="5">
        <f>100*SQRT(EXP(parametri!$B25+parametri!$C25*LN(errori!E$2)))</f>
        <v>20.751700316895803</v>
      </c>
      <c r="F25" s="5">
        <f>100*SQRT(EXP(parametri!$B25+parametri!$C25*LN(errori!F$2)))</f>
        <v>17.767866595698187</v>
      </c>
      <c r="G25" s="5">
        <f>100*SQRT(EXP(parametri!$B25+parametri!$C25*LN(errori!G$2)))</f>
        <v>10.83682864373214</v>
      </c>
      <c r="H25" s="5">
        <f>100*SQRT(EXP(parametri!$B25+parametri!$C25*LN(errori!H$2)))</f>
        <v>7.4552618718691397</v>
      </c>
      <c r="I25" s="5">
        <f>100*SQRT(EXP(parametri!$B25+parametri!$C25*LN(errori!I$2)))</f>
        <v>5.990209367868462</v>
      </c>
      <c r="J25" s="5">
        <f>100*SQRT(EXP(parametri!$B25+parametri!$C25*LN(errori!J$2)))</f>
        <v>5.1288925390818045</v>
      </c>
      <c r="K25" s="5">
        <f>100*SQRT(EXP(parametri!$B25+parametri!$C25*LN(errori!K$2)))</f>
        <v>3.1281712567339159</v>
      </c>
      <c r="L25" s="5">
        <f>100*SQRT(EXP(parametri!$B25+parametri!$C25*LN(errori!L$2)))</f>
        <v>2.1520443540919207</v>
      </c>
      <c r="M25" s="5">
        <f>100*SQRT(EXP(parametri!$B25+parametri!$C25*LN(errori!M$2)))</f>
        <v>1.7291406353668215</v>
      </c>
      <c r="N25" s="5">
        <f>100*SQRT(EXP(parametri!$B25+parametri!$C25*LN(errori!N$2)))</f>
        <v>1.4805119419242998</v>
      </c>
      <c r="O25" s="5">
        <f>100*SQRT(EXP(parametri!$B25+parametri!$C25*LN(errori!O$2)))</f>
        <v>0.90298146562610893</v>
      </c>
      <c r="P25" s="4"/>
      <c r="Q25" s="4"/>
      <c r="R25" s="4"/>
      <c r="S25" s="4"/>
    </row>
    <row r="26" spans="1:19" x14ac:dyDescent="0.2">
      <c r="A26" s="1" t="s">
        <v>15</v>
      </c>
      <c r="B26" s="5">
        <f>100*SQRT(EXP(parametri!$B26+parametri!$C26*LN(errori!B$2)))</f>
        <v>51.152137708938838</v>
      </c>
      <c r="C26" s="5">
        <f>100*SQRT(EXP(parametri!$B26+parametri!$C26*LN(errori!C$2)))</f>
        <v>30.170694946349151</v>
      </c>
      <c r="D26" s="5">
        <f>100*SQRT(EXP(parametri!$B26+parametri!$C26*LN(errori!D$2)))</f>
        <v>20.236846776487518</v>
      </c>
      <c r="E26" s="5">
        <f>100*SQRT(EXP(parametri!$B26+parametri!$C26*LN(errori!E$2)))</f>
        <v>16.020848083052758</v>
      </c>
      <c r="F26" s="5">
        <f>100*SQRT(EXP(parametri!$B26+parametri!$C26*LN(errori!F$2)))</f>
        <v>13.573766470519729</v>
      </c>
      <c r="G26" s="5">
        <f>100*SQRT(EXP(parametri!$B26+parametri!$C26*LN(errori!G$2)))</f>
        <v>8.0061163774875439</v>
      </c>
      <c r="H26" s="5">
        <f>100*SQRT(EXP(parametri!$B26+parametri!$C26*LN(errori!H$2)))</f>
        <v>5.3700635896538405</v>
      </c>
      <c r="I26" s="5">
        <f>100*SQRT(EXP(parametri!$B26+parametri!$C26*LN(errori!I$2)))</f>
        <v>4.251303274487201</v>
      </c>
      <c r="J26" s="5">
        <f>100*SQRT(EXP(parametri!$B26+parametri!$C26*LN(errori!J$2)))</f>
        <v>3.6019440134563241</v>
      </c>
      <c r="K26" s="5">
        <f>100*SQRT(EXP(parametri!$B26+parametri!$C26*LN(errori!K$2)))</f>
        <v>2.1245085525492851</v>
      </c>
      <c r="L26" s="5">
        <f>100*SQRT(EXP(parametri!$B26+parametri!$C26*LN(errori!L$2)))</f>
        <v>1.425003770371541</v>
      </c>
      <c r="M26" s="5">
        <f>100*SQRT(EXP(parametri!$B26+parametri!$C26*LN(errori!M$2)))</f>
        <v>1.1281287630948991</v>
      </c>
      <c r="N26" s="5">
        <f>100*SQRT(EXP(parametri!$B26+parametri!$C26*LN(errori!N$2)))</f>
        <v>0.95581434263301379</v>
      </c>
      <c r="O26" s="5">
        <f>100*SQRT(EXP(parametri!$B26+parametri!$C26*LN(errori!O$2)))</f>
        <v>0.56376105180617886</v>
      </c>
      <c r="P26" s="4"/>
      <c r="Q26" s="4"/>
      <c r="R26" s="4"/>
      <c r="S26" s="4"/>
    </row>
    <row r="27" spans="1:19" x14ac:dyDescent="0.2">
      <c r="A27" s="1" t="s">
        <v>16</v>
      </c>
      <c r="B27" s="5">
        <f>100*SQRT(EXP(parametri!$B27+parametri!$C27*LN(errori!B$2)))</f>
        <v>61.901883105453479</v>
      </c>
      <c r="C27" s="5">
        <f>100*SQRT(EXP(parametri!$B27+parametri!$C27*LN(errori!C$2)))</f>
        <v>36.371783036100332</v>
      </c>
      <c r="D27" s="5">
        <f>100*SQRT(EXP(parametri!$B27+parametri!$C27*LN(errori!D$2)))</f>
        <v>24.325724216976532</v>
      </c>
      <c r="E27" s="5">
        <f>100*SQRT(EXP(parametri!$B27+parametri!$C27*LN(errori!E$2)))</f>
        <v>19.22531765546163</v>
      </c>
      <c r="F27" s="5">
        <f>100*SQRT(EXP(parametri!$B27+parametri!$C27*LN(errori!F$2)))</f>
        <v>16.269228761567021</v>
      </c>
      <c r="G27" s="5">
        <f>100*SQRT(EXP(parametri!$B27+parametri!$C27*LN(errori!G$2)))</f>
        <v>9.5593353383504329</v>
      </c>
      <c r="H27" s="5">
        <f>100*SQRT(EXP(parametri!$B27+parametri!$C27*LN(errori!H$2)))</f>
        <v>6.3933559404417597</v>
      </c>
      <c r="I27" s="5">
        <f>100*SQRT(EXP(parametri!$B27+parametri!$C27*LN(errori!I$2)))</f>
        <v>5.0528525992926214</v>
      </c>
      <c r="J27" s="5">
        <f>100*SQRT(EXP(parametri!$B27+parametri!$C27*LN(errori!J$2)))</f>
        <v>4.2759249188799071</v>
      </c>
      <c r="K27" s="5">
        <f>100*SQRT(EXP(parametri!$B27+parametri!$C27*LN(errori!K$2)))</f>
        <v>2.5124116686920872</v>
      </c>
      <c r="L27" s="5">
        <f>100*SQRT(EXP(parametri!$B27+parametri!$C27*LN(errori!L$2)))</f>
        <v>1.6803199697814502</v>
      </c>
      <c r="M27" s="5">
        <f>100*SQRT(EXP(parametri!$B27+parametri!$C27*LN(errori!M$2)))</f>
        <v>1.3280050737120128</v>
      </c>
      <c r="N27" s="5">
        <f>100*SQRT(EXP(parametri!$B27+parametri!$C27*LN(errori!N$2)))</f>
        <v>1.1238107337386227</v>
      </c>
      <c r="O27" s="5">
        <f>100*SQRT(EXP(parametri!$B27+parametri!$C27*LN(errori!O$2)))</f>
        <v>0.66031917173745669</v>
      </c>
      <c r="P27" s="4"/>
      <c r="Q27" s="4"/>
      <c r="R27" s="4"/>
      <c r="S27" s="4"/>
    </row>
    <row r="28" spans="1:19" x14ac:dyDescent="0.2">
      <c r="A28" s="1" t="s">
        <v>17</v>
      </c>
      <c r="B28" s="5">
        <f>100*SQRT(EXP(parametri!$B28+parametri!$C28*LN(errori!B$2)))</f>
        <v>83.382845900079943</v>
      </c>
      <c r="C28" s="5">
        <f>100*SQRT(EXP(parametri!$B28+parametri!$C28*LN(errori!C$2)))</f>
        <v>51.122351577216072</v>
      </c>
      <c r="D28" s="5">
        <f>100*SQRT(EXP(parametri!$B28+parametri!$C28*LN(errori!D$2)))</f>
        <v>35.309094539573081</v>
      </c>
      <c r="E28" s="5">
        <f>100*SQRT(EXP(parametri!$B28+parametri!$C28*LN(errori!E$2)))</f>
        <v>28.436027542887494</v>
      </c>
      <c r="F28" s="5">
        <f>100*SQRT(EXP(parametri!$B28+parametri!$C28*LN(errori!F$2)))</f>
        <v>24.387222393739542</v>
      </c>
      <c r="G28" s="5">
        <f>100*SQRT(EXP(parametri!$B28+parametri!$C28*LN(errori!G$2)))</f>
        <v>14.95190220178506</v>
      </c>
      <c r="H28" s="5">
        <f>100*SQRT(EXP(parametri!$B28+parametri!$C28*LN(errori!H$2)))</f>
        <v>10.326953125226895</v>
      </c>
      <c r="I28" s="5">
        <f>100*SQRT(EXP(parametri!$B28+parametri!$C28*LN(errori!I$2)))</f>
        <v>8.3167673182312907</v>
      </c>
      <c r="J28" s="5">
        <f>100*SQRT(EXP(parametri!$B28+parametri!$C28*LN(errori!J$2)))</f>
        <v>7.1326015520554575</v>
      </c>
      <c r="K28" s="5">
        <f>100*SQRT(EXP(parametri!$B28+parametri!$C28*LN(errori!K$2)))</f>
        <v>4.373026133472699</v>
      </c>
      <c r="L28" s="5">
        <f>100*SQRT(EXP(parametri!$B28+parametri!$C28*LN(errori!L$2)))</f>
        <v>3.0203538844959312</v>
      </c>
      <c r="M28" s="5">
        <f>100*SQRT(EXP(parametri!$B28+parametri!$C28*LN(errori!M$2)))</f>
        <v>2.4324290205894332</v>
      </c>
      <c r="N28" s="5">
        <f>100*SQRT(EXP(parametri!$B28+parametri!$C28*LN(errori!N$2)))</f>
        <v>2.0860926299439444</v>
      </c>
      <c r="O28" s="5">
        <f>100*SQRT(EXP(parametri!$B28+parametri!$C28*LN(errori!O$2)))</f>
        <v>1.2789916163143491</v>
      </c>
      <c r="P28" s="4"/>
      <c r="Q28" s="4"/>
      <c r="R28" s="4"/>
      <c r="S28" s="4"/>
    </row>
    <row r="29" spans="1:19" x14ac:dyDescent="0.2">
      <c r="A29" s="1" t="s">
        <v>18</v>
      </c>
      <c r="B29" s="5">
        <f>100*SQRT(EXP(parametri!$B29+parametri!$C29*LN(errori!B$2)))</f>
        <v>53.979747955248627</v>
      </c>
      <c r="C29" s="5">
        <f>100*SQRT(EXP(parametri!$B29+parametri!$C29*LN(errori!C$2)))</f>
        <v>32.950169486472205</v>
      </c>
      <c r="D29" s="5">
        <f>100*SQRT(EXP(parametri!$B29+parametri!$C29*LN(errori!D$2)))</f>
        <v>22.682482663418558</v>
      </c>
      <c r="E29" s="5">
        <f>100*SQRT(EXP(parametri!$B29+parametri!$C29*LN(errori!E$2)))</f>
        <v>18.231774289338844</v>
      </c>
      <c r="F29" s="5">
        <f>100*SQRT(EXP(parametri!$B29+parametri!$C29*LN(errori!F$2)))</f>
        <v>15.614336065479462</v>
      </c>
      <c r="G29" s="5">
        <f>100*SQRT(EXP(parametri!$B29+parametri!$C29*LN(errori!G$2)))</f>
        <v>9.5312601348717223</v>
      </c>
      <c r="H29" s="5">
        <f>100*SQRT(EXP(parametri!$B29+parametri!$C29*LN(errori!H$2)))</f>
        <v>6.5611997188214408</v>
      </c>
      <c r="I29" s="5">
        <f>100*SQRT(EXP(parametri!$B29+parametri!$C29*LN(errori!I$2)))</f>
        <v>5.2737751028351134</v>
      </c>
      <c r="J29" s="5">
        <f>100*SQRT(EXP(parametri!$B29+parametri!$C29*LN(errori!J$2)))</f>
        <v>4.5166474465175188</v>
      </c>
      <c r="K29" s="5">
        <f>100*SQRT(EXP(parametri!$B29+parametri!$C29*LN(errori!K$2)))</f>
        <v>2.7570395289132428</v>
      </c>
      <c r="L29" s="5">
        <f>100*SQRT(EXP(parametri!$B29+parametri!$C29*LN(errori!L$2)))</f>
        <v>1.8979113701557404</v>
      </c>
      <c r="M29" s="5">
        <f>100*SQRT(EXP(parametri!$B29+parametri!$C29*LN(errori!M$2)))</f>
        <v>1.5255072487128791</v>
      </c>
      <c r="N29" s="5">
        <f>100*SQRT(EXP(parametri!$B29+parametri!$C29*LN(errori!N$2)))</f>
        <v>1.306498340408738</v>
      </c>
      <c r="O29" s="5">
        <f>100*SQRT(EXP(parametri!$B29+parametri!$C29*LN(errori!O$2)))</f>
        <v>0.7975091285337641</v>
      </c>
      <c r="P29" s="4"/>
      <c r="Q29" s="4"/>
      <c r="R29" s="4"/>
      <c r="S29" s="4"/>
    </row>
    <row r="30" spans="1:19" x14ac:dyDescent="0.2">
      <c r="A30" s="1" t="s">
        <v>19</v>
      </c>
      <c r="B30" s="5">
        <f>100*SQRT(EXP(parametri!$B30+parametri!$C30*LN(errori!B$2)))</f>
        <v>35.936074505502489</v>
      </c>
      <c r="C30" s="5">
        <f>100*SQRT(EXP(parametri!$B30+parametri!$C30*LN(errori!C$2)))</f>
        <v>22.108825110271091</v>
      </c>
      <c r="D30" s="5">
        <f>100*SQRT(EXP(parametri!$B30+parametri!$C30*LN(errori!D$2)))</f>
        <v>15.310057600295741</v>
      </c>
      <c r="E30" s="5">
        <f>100*SQRT(EXP(parametri!$B30+parametri!$C30*LN(errori!E$2)))</f>
        <v>12.348759652492925</v>
      </c>
      <c r="F30" s="5">
        <f>100*SQRT(EXP(parametri!$B30+parametri!$C30*LN(errori!F$2)))</f>
        <v>10.602004518796399</v>
      </c>
      <c r="G30" s="5">
        <f>100*SQRT(EXP(parametri!$B30+parametri!$C30*LN(errori!G$2)))</f>
        <v>6.52263406478865</v>
      </c>
      <c r="H30" s="5">
        <f>100*SQRT(EXP(parametri!$B30+parametri!$C30*LN(errori!H$2)))</f>
        <v>4.5168344649473271</v>
      </c>
      <c r="I30" s="5">
        <f>100*SQRT(EXP(parametri!$B30+parametri!$C30*LN(errori!I$2)))</f>
        <v>3.6431804931062821</v>
      </c>
      <c r="J30" s="5">
        <f>100*SQRT(EXP(parametri!$B30+parametri!$C30*LN(errori!J$2)))</f>
        <v>3.127845802951247</v>
      </c>
      <c r="K30" s="5">
        <f>100*SQRT(EXP(parametri!$B30+parametri!$C30*LN(errori!K$2)))</f>
        <v>1.9243336057408265</v>
      </c>
      <c r="L30" s="5">
        <f>100*SQRT(EXP(parametri!$B30+parametri!$C30*LN(errori!L$2)))</f>
        <v>1.3325745804732911</v>
      </c>
      <c r="M30" s="5">
        <f>100*SQRT(EXP(parametri!$B30+parametri!$C30*LN(errori!M$2)))</f>
        <v>1.0748256892886128</v>
      </c>
      <c r="N30" s="5">
        <f>100*SQRT(EXP(parametri!$B30+parametri!$C30*LN(errori!N$2)))</f>
        <v>0.92278958660077981</v>
      </c>
      <c r="O30" s="5">
        <f>100*SQRT(EXP(parametri!$B30+parametri!$C30*LN(errori!O$2)))</f>
        <v>0.56772460165653571</v>
      </c>
      <c r="P30" s="4"/>
      <c r="Q30" s="4"/>
      <c r="R30" s="4"/>
      <c r="S30" s="4"/>
    </row>
    <row r="31" spans="1:19" x14ac:dyDescent="0.2">
      <c r="A31" s="1" t="s">
        <v>20</v>
      </c>
      <c r="B31" s="5">
        <f>100*SQRT(EXP(parametri!$B31+parametri!$C31*LN(errori!B$2)))</f>
        <v>79.273147680740038</v>
      </c>
      <c r="C31" s="5">
        <f>100*SQRT(EXP(parametri!$B31+parametri!$C31*LN(errori!C$2)))</f>
        <v>48.775113188246806</v>
      </c>
      <c r="D31" s="5">
        <f>100*SQRT(EXP(parametri!$B31+parametri!$C31*LN(errori!D$2)))</f>
        <v>33.778281597392613</v>
      </c>
      <c r="E31" s="5">
        <f>100*SQRT(EXP(parametri!$B31+parametri!$C31*LN(errori!E$2)))</f>
        <v>27.245859075388147</v>
      </c>
      <c r="F31" s="5">
        <f>100*SQRT(EXP(parametri!$B31+parametri!$C31*LN(errori!F$2)))</f>
        <v>23.392509685609323</v>
      </c>
      <c r="G31" s="5">
        <f>100*SQRT(EXP(parametri!$B31+parametri!$C31*LN(errori!G$2)))</f>
        <v>14.39292296387471</v>
      </c>
      <c r="H31" s="5">
        <f>100*SQRT(EXP(parametri!$B31+parametri!$C31*LN(errori!H$2)))</f>
        <v>9.967546420794152</v>
      </c>
      <c r="I31" s="5">
        <f>100*SQRT(EXP(parametri!$B31+parametri!$C31*LN(errori!I$2)))</f>
        <v>8.0399106249771499</v>
      </c>
      <c r="J31" s="5">
        <f>100*SQRT(EXP(parametri!$B31+parametri!$C31*LN(errori!J$2)))</f>
        <v>6.9028356436043836</v>
      </c>
      <c r="K31" s="5">
        <f>100*SQRT(EXP(parametri!$B31+parametri!$C31*LN(errori!K$2)))</f>
        <v>4.2471706963449947</v>
      </c>
      <c r="L31" s="5">
        <f>100*SQRT(EXP(parametri!$B31+parametri!$C31*LN(errori!L$2)))</f>
        <v>2.9412976904768127</v>
      </c>
      <c r="M31" s="5">
        <f>100*SQRT(EXP(parametri!$B31+parametri!$C31*LN(errori!M$2)))</f>
        <v>2.3724765909844789</v>
      </c>
      <c r="N31" s="5">
        <f>100*SQRT(EXP(parametri!$B31+parametri!$C31*LN(errori!N$2)))</f>
        <v>2.036940053162748</v>
      </c>
      <c r="O31" s="5">
        <f>100*SQRT(EXP(parametri!$B31+parametri!$C31*LN(errori!O$2)))</f>
        <v>1.2532866999404473</v>
      </c>
      <c r="P31" s="4"/>
      <c r="Q31" s="4"/>
      <c r="R31" s="4"/>
      <c r="S31" s="4"/>
    </row>
    <row r="32" spans="1:19" x14ac:dyDescent="0.2">
      <c r="A32" s="1" t="s">
        <v>21</v>
      </c>
      <c r="B32" s="5">
        <f>100*SQRT(EXP(parametri!$B32+parametri!$C32*LN(errori!B$2)))</f>
        <v>72.206777253053204</v>
      </c>
      <c r="C32" s="5">
        <f>100*SQRT(EXP(parametri!$B32+parametri!$C32*LN(errori!C$2)))</f>
        <v>44.556759318559024</v>
      </c>
      <c r="D32" s="5">
        <f>100*SQRT(EXP(parametri!$B32+parametri!$C32*LN(errori!D$2)))</f>
        <v>30.924922979261265</v>
      </c>
      <c r="E32" s="5">
        <f>100*SQRT(EXP(parametri!$B32+parametri!$C32*LN(errori!E$2)))</f>
        <v>24.976447496518613</v>
      </c>
      <c r="F32" s="5">
        <f>100*SQRT(EXP(parametri!$B32+parametri!$C32*LN(errori!F$2)))</f>
        <v>21.463653907946963</v>
      </c>
      <c r="G32" s="5">
        <f>100*SQRT(EXP(parametri!$B32+parametri!$C32*LN(errori!G$2)))</f>
        <v>13.244613561988094</v>
      </c>
      <c r="H32" s="5">
        <f>100*SQRT(EXP(parametri!$B32+parametri!$C32*LN(errori!H$2)))</f>
        <v>9.1925144592810852</v>
      </c>
      <c r="I32" s="5">
        <f>100*SQRT(EXP(parametri!$B32+parametri!$C32*LN(errori!I$2)))</f>
        <v>7.4243145215654422</v>
      </c>
      <c r="J32" s="5">
        <f>100*SQRT(EXP(parametri!$B32+parametri!$C32*LN(errori!J$2)))</f>
        <v>6.3801274147108842</v>
      </c>
      <c r="K32" s="5">
        <f>100*SQRT(EXP(parametri!$B32+parametri!$C32*LN(errori!K$2)))</f>
        <v>3.9369961166213496</v>
      </c>
      <c r="L32" s="5">
        <f>100*SQRT(EXP(parametri!$B32+parametri!$C32*LN(errori!L$2)))</f>
        <v>2.7324990313075443</v>
      </c>
      <c r="M32" s="5">
        <f>100*SQRT(EXP(parametri!$B32+parametri!$C32*LN(errori!M$2)))</f>
        <v>2.2068969625408297</v>
      </c>
      <c r="N32" s="5">
        <f>100*SQRT(EXP(parametri!$B32+parametri!$C32*LN(errori!N$2)))</f>
        <v>1.8965096065434557</v>
      </c>
      <c r="O32" s="5">
        <f>100*SQRT(EXP(parametri!$B32+parametri!$C32*LN(errori!O$2)))</f>
        <v>1.1702824208307776</v>
      </c>
      <c r="P32" s="4"/>
      <c r="Q32" s="4"/>
      <c r="R32" s="4"/>
      <c r="S32" s="4"/>
    </row>
    <row r="33" spans="1:19" x14ac:dyDescent="0.2">
      <c r="A33" s="1" t="s">
        <v>22</v>
      </c>
      <c r="B33" s="5">
        <f>100*SQRT(EXP(parametri!$B33+parametri!$C33*LN(errori!B$2)))</f>
        <v>37.055705246140207</v>
      </c>
      <c r="C33" s="5">
        <f>100*SQRT(EXP(parametri!$B33+parametri!$C33*LN(errori!C$2)))</f>
        <v>22.747142325821851</v>
      </c>
      <c r="D33" s="5">
        <f>100*SQRT(EXP(parametri!$B33+parametri!$C33*LN(errori!D$2)))</f>
        <v>15.725675928512523</v>
      </c>
      <c r="E33" s="5">
        <f>100*SQRT(EXP(parametri!$B33+parametri!$C33*LN(errori!E$2)))</f>
        <v>12.671545349326225</v>
      </c>
      <c r="F33" s="5">
        <f>100*SQRT(EXP(parametri!$B33+parametri!$C33*LN(errori!F$2)))</f>
        <v>10.87155827604219</v>
      </c>
      <c r="G33" s="5">
        <f>100*SQRT(EXP(parametri!$B33+parametri!$C33*LN(errori!G$2)))</f>
        <v>6.6736520534677251</v>
      </c>
      <c r="H33" s="5">
        <f>100*SQRT(EXP(parametri!$B33+parametri!$C33*LN(errori!H$2)))</f>
        <v>4.6136647825582999</v>
      </c>
      <c r="I33" s="5">
        <f>100*SQRT(EXP(parametri!$B33+parametri!$C33*LN(errori!I$2)))</f>
        <v>3.7176311393253227</v>
      </c>
      <c r="J33" s="5">
        <f>100*SQRT(EXP(parametri!$B33+parametri!$C33*LN(errori!J$2)))</f>
        <v>3.1895433797388737</v>
      </c>
      <c r="K33" s="5">
        <f>100*SQRT(EXP(parametri!$B33+parametri!$C33*LN(errori!K$2)))</f>
        <v>1.9579440394231959</v>
      </c>
      <c r="L33" s="5">
        <f>100*SQRT(EXP(parametri!$B33+parametri!$C33*LN(errori!L$2)))</f>
        <v>1.3535763310004909</v>
      </c>
      <c r="M33" s="5">
        <f>100*SQRT(EXP(parametri!$B33+parametri!$C33*LN(errori!M$2)))</f>
        <v>1.0906942213497395</v>
      </c>
      <c r="N33" s="5">
        <f>100*SQRT(EXP(parametri!$B33+parametri!$C33*LN(errori!N$2)))</f>
        <v>0.93576161879708442</v>
      </c>
      <c r="O33" s="5">
        <f>100*SQRT(EXP(parametri!$B33+parametri!$C33*LN(errori!O$2)))</f>
        <v>0.57442983703665695</v>
      </c>
      <c r="P33" s="4"/>
      <c r="Q33" s="4"/>
      <c r="R33" s="4"/>
      <c r="S33" s="4"/>
    </row>
    <row r="34" spans="1:19" x14ac:dyDescent="0.2">
      <c r="A34" s="1" t="s">
        <v>23</v>
      </c>
      <c r="B34" s="5">
        <f>100*SQRT(EXP(parametri!$B34+parametri!$C34*LN(errori!B$2)))</f>
        <v>59.133929998993416</v>
      </c>
      <c r="C34" s="5">
        <f>100*SQRT(EXP(parametri!$B34+parametri!$C34*LN(errori!C$2)))</f>
        <v>36.857583474394666</v>
      </c>
      <c r="D34" s="5">
        <f>100*SQRT(EXP(parametri!$B34+parametri!$C34*LN(errori!D$2)))</f>
        <v>25.776023874206427</v>
      </c>
      <c r="E34" s="5">
        <f>100*SQRT(EXP(parametri!$B34+parametri!$C34*LN(errori!E$2)))</f>
        <v>20.910521008872752</v>
      </c>
      <c r="F34" s="5">
        <f>100*SQRT(EXP(parametri!$B34+parametri!$C34*LN(errori!F$2)))</f>
        <v>18.026233521935247</v>
      </c>
      <c r="G34" s="5">
        <f>100*SQRT(EXP(parametri!$B34+parametri!$C34*LN(errori!G$2)))</f>
        <v>11.23556994732076</v>
      </c>
      <c r="H34" s="5">
        <f>100*SQRT(EXP(parametri!$B34+parametri!$C34*LN(errori!H$2)))</f>
        <v>7.8574961216231172</v>
      </c>
      <c r="I34" s="5">
        <f>100*SQRT(EXP(parametri!$B34+parametri!$C34*LN(errori!I$2)))</f>
        <v>6.3743088744091532</v>
      </c>
      <c r="J34" s="5">
        <f>100*SQRT(EXP(parametri!$B34+parametri!$C34*LN(errori!J$2)))</f>
        <v>5.4950701736359076</v>
      </c>
      <c r="K34" s="5">
        <f>100*SQRT(EXP(parametri!$B34+parametri!$C34*LN(errori!K$2)))</f>
        <v>3.425021939618921</v>
      </c>
      <c r="L34" s="5">
        <f>100*SQRT(EXP(parametri!$B34+parametri!$C34*LN(errori!L$2)))</f>
        <v>2.3952586947711727</v>
      </c>
      <c r="M34" s="5">
        <f>100*SQRT(EXP(parametri!$B34+parametri!$C34*LN(errori!M$2)))</f>
        <v>1.9431277493817769</v>
      </c>
      <c r="N34" s="5">
        <f>100*SQRT(EXP(parametri!$B34+parametri!$C34*LN(errori!N$2)))</f>
        <v>1.6751029091262546</v>
      </c>
      <c r="O34" s="5">
        <f>100*SQRT(EXP(parametri!$B34+parametri!$C34*LN(errori!O$2)))</f>
        <v>1.0440747858695201</v>
      </c>
      <c r="P34" s="4"/>
      <c r="Q34" s="4"/>
      <c r="R34" s="4"/>
      <c r="S34" s="4"/>
    </row>
    <row r="35" spans="1:19" x14ac:dyDescent="0.2">
      <c r="A35" s="1" t="s">
        <v>24</v>
      </c>
      <c r="B35" s="5">
        <f>100*SQRT(EXP(parametri!$B35+parametri!$C35*LN(errori!B$2)))</f>
        <v>61.713246061598895</v>
      </c>
      <c r="C35" s="5">
        <f>100*SQRT(EXP(parametri!$B35+parametri!$C35*LN(errori!C$2)))</f>
        <v>38.287172718471027</v>
      </c>
      <c r="D35" s="5">
        <f>100*SQRT(EXP(parametri!$B35+parametri!$C35*LN(errori!D$2)))</f>
        <v>26.681971686553762</v>
      </c>
      <c r="E35" s="5">
        <f>100*SQRT(EXP(parametri!$B35+parametri!$C35*LN(errori!E$2)))</f>
        <v>21.601062017705871</v>
      </c>
      <c r="F35" s="5">
        <f>100*SQRT(EXP(parametri!$B35+parametri!$C35*LN(errori!F$2)))</f>
        <v>18.594415897901996</v>
      </c>
      <c r="G35" s="5">
        <f>100*SQRT(EXP(parametri!$B35+parametri!$C35*LN(errori!G$2)))</f>
        <v>11.53605843989229</v>
      </c>
      <c r="H35" s="5">
        <f>100*SQRT(EXP(parametri!$B35+parametri!$C35*LN(errori!H$2)))</f>
        <v>8.0393709645512832</v>
      </c>
      <c r="I35" s="5">
        <f>100*SQRT(EXP(parametri!$B35+parametri!$C35*LN(errori!I$2)))</f>
        <v>6.508475191738941</v>
      </c>
      <c r="J35" s="5">
        <f>100*SQRT(EXP(parametri!$B35+parametri!$C35*LN(errori!J$2)))</f>
        <v>5.6025622479660111</v>
      </c>
      <c r="K35" s="5">
        <f>100*SQRT(EXP(parametri!$B35+parametri!$C35*LN(errori!K$2)))</f>
        <v>3.4758545716384952</v>
      </c>
      <c r="L35" s="5">
        <f>100*SQRT(EXP(parametri!$B35+parametri!$C35*LN(errori!L$2)))</f>
        <v>2.4222904613245229</v>
      </c>
      <c r="M35" s="5">
        <f>100*SQRT(EXP(parametri!$B35+parametri!$C35*LN(errori!M$2)))</f>
        <v>1.9610262350415717</v>
      </c>
      <c r="N35" s="5">
        <f>100*SQRT(EXP(parametri!$B35+parametri!$C35*LN(errori!N$2)))</f>
        <v>1.6880715110752966</v>
      </c>
      <c r="O35" s="5">
        <f>100*SQRT(EXP(parametri!$B35+parametri!$C35*LN(errori!O$2)))</f>
        <v>1.0472870838970041</v>
      </c>
      <c r="P35" s="4"/>
      <c r="Q35" s="4"/>
      <c r="R35" s="4"/>
      <c r="S35" s="4"/>
    </row>
    <row r="36" spans="1:19" x14ac:dyDescent="0.2">
      <c r="A36" s="1" t="s">
        <v>25</v>
      </c>
      <c r="B36" s="5">
        <f>100*SQRT(EXP(parametri!$B36+parametri!$C36*LN(errori!B$2)))</f>
        <v>58.443975218422892</v>
      </c>
      <c r="C36" s="5">
        <f>100*SQRT(EXP(parametri!$B36+parametri!$C36*LN(errori!C$2)))</f>
        <v>35.685819290939833</v>
      </c>
      <c r="D36" s="5">
        <f>100*SQRT(EXP(parametri!$B36+parametri!$C36*LN(errori!D$2)))</f>
        <v>24.57119536104463</v>
      </c>
      <c r="E36" s="5">
        <f>100*SQRT(EXP(parametri!$B36+parametri!$C36*LN(errori!E$2)))</f>
        <v>19.752486380640921</v>
      </c>
      <c r="F36" s="5">
        <f>100*SQRT(EXP(parametri!$B36+parametri!$C36*LN(errori!F$2)))</f>
        <v>16.918306864371296</v>
      </c>
      <c r="G36" s="5">
        <f>100*SQRT(EXP(parametri!$B36+parametri!$C36*LN(errori!G$2)))</f>
        <v>10.330297335426755</v>
      </c>
      <c r="H36" s="5">
        <f>100*SQRT(EXP(parametri!$B36+parametri!$C36*LN(errori!H$2)))</f>
        <v>7.1128464754315779</v>
      </c>
      <c r="I36" s="5">
        <f>100*SQRT(EXP(parametri!$B36+parametri!$C36*LN(errori!I$2)))</f>
        <v>5.7179311412865221</v>
      </c>
      <c r="J36" s="5">
        <f>100*SQRT(EXP(parametri!$B36+parametri!$C36*LN(errori!J$2)))</f>
        <v>4.8974955260539383</v>
      </c>
      <c r="K36" s="5">
        <f>100*SQRT(EXP(parametri!$B36+parametri!$C36*LN(errori!K$2)))</f>
        <v>2.9904047366349435</v>
      </c>
      <c r="L36" s="5">
        <f>100*SQRT(EXP(parametri!$B36+parametri!$C36*LN(errori!L$2)))</f>
        <v>2.0590200940435057</v>
      </c>
      <c r="M36" s="5">
        <f>100*SQRT(EXP(parametri!$B36+parametri!$C36*LN(errori!M$2)))</f>
        <v>1.6552213177849724</v>
      </c>
      <c r="N36" s="5">
        <f>100*SQRT(EXP(parametri!$B36+parametri!$C36*LN(errori!N$2)))</f>
        <v>1.4177223891257067</v>
      </c>
      <c r="O36" s="5">
        <f>100*SQRT(EXP(parametri!$B36+parametri!$C36*LN(errori!O$2)))</f>
        <v>0.865659544785918</v>
      </c>
      <c r="P36" s="4"/>
      <c r="Q36" s="4"/>
      <c r="R36" s="4"/>
      <c r="S36" s="4"/>
    </row>
    <row r="37" spans="1:19" x14ac:dyDescent="0.2">
      <c r="B37" s="3"/>
    </row>
    <row r="38" spans="1:19" x14ac:dyDescent="0.2">
      <c r="A38" s="15" t="s">
        <v>54</v>
      </c>
    </row>
    <row r="39" spans="1:19" x14ac:dyDescent="0.2">
      <c r="A39" s="15" t="s">
        <v>60</v>
      </c>
    </row>
  </sheetData>
  <phoneticPr fontId="0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zoomScale="95" zoomScaleNormal="95" workbookViewId="0">
      <selection activeCell="C16" sqref="C16"/>
    </sheetView>
  </sheetViews>
  <sheetFormatPr defaultRowHeight="12.75" x14ac:dyDescent="0.2"/>
  <cols>
    <col min="1" max="1" width="23.5703125" style="1" customWidth="1"/>
    <col min="2" max="3" width="9.140625" style="4"/>
    <col min="4" max="4" width="3.140625" style="4" customWidth="1"/>
    <col min="5" max="6" width="11.140625" style="4" customWidth="1"/>
    <col min="7" max="16384" width="9.140625" style="1"/>
  </cols>
  <sheetData>
    <row r="1" spans="1:12" ht="12.75" customHeight="1" x14ac:dyDescent="0.2">
      <c r="B1" s="21" t="s">
        <v>29</v>
      </c>
      <c r="C1" s="21"/>
      <c r="D1" s="9"/>
      <c r="E1" s="22" t="s">
        <v>49</v>
      </c>
      <c r="F1" s="23" t="s">
        <v>50</v>
      </c>
    </row>
    <row r="2" spans="1:12" ht="12.75" customHeight="1" x14ac:dyDescent="0.2">
      <c r="A2" s="2"/>
      <c r="B2" s="11" t="s">
        <v>30</v>
      </c>
      <c r="C2" s="11" t="s">
        <v>39</v>
      </c>
      <c r="D2" s="10"/>
      <c r="E2" s="22"/>
      <c r="F2" s="23" t="s">
        <v>31</v>
      </c>
    </row>
    <row r="3" spans="1:12" x14ac:dyDescent="0.2">
      <c r="A3" s="2" t="s">
        <v>0</v>
      </c>
      <c r="B3" s="17">
        <v>6.9487143099999997</v>
      </c>
      <c r="C3" s="17">
        <v>-1.0709146899999999</v>
      </c>
      <c r="D3" s="18"/>
      <c r="E3" s="19">
        <v>50000</v>
      </c>
      <c r="F3" s="5">
        <f>100*SQRT(EXP(B3+C3*LN(E3)))</f>
        <v>9.8354930948859831</v>
      </c>
      <c r="H3" s="20"/>
      <c r="I3" s="20"/>
      <c r="J3" s="20"/>
    </row>
    <row r="4" spans="1:12" x14ac:dyDescent="0.2">
      <c r="A4" s="1" t="s">
        <v>1</v>
      </c>
      <c r="B4" s="17">
        <v>7.3798828700000003</v>
      </c>
      <c r="C4" s="17">
        <v>-1.10759787</v>
      </c>
      <c r="D4" s="18"/>
      <c r="E4" s="19">
        <v>50000</v>
      </c>
      <c r="F4" s="5">
        <f t="shared" ref="F4:F10" si="0">100*SQRT(EXP(B4+C4*LN(E4)))</f>
        <v>10.005449856022237</v>
      </c>
      <c r="H4" s="20"/>
      <c r="I4" s="20"/>
    </row>
    <row r="5" spans="1:12" x14ac:dyDescent="0.2">
      <c r="A5" s="1" t="s">
        <v>2</v>
      </c>
      <c r="B5" s="17">
        <v>7.5513735400000002</v>
      </c>
      <c r="C5" s="17">
        <v>-1.12183195</v>
      </c>
      <c r="D5" s="18"/>
      <c r="E5" s="19">
        <v>50000</v>
      </c>
      <c r="F5" s="5">
        <f t="shared" si="0"/>
        <v>10.093286201645649</v>
      </c>
      <c r="H5" s="20"/>
      <c r="I5" s="20"/>
    </row>
    <row r="6" spans="1:12" x14ac:dyDescent="0.2">
      <c r="A6" s="1" t="s">
        <v>3</v>
      </c>
      <c r="B6" s="17">
        <v>6.8936265299999997</v>
      </c>
      <c r="C6" s="17">
        <v>-1.08387772</v>
      </c>
      <c r="D6" s="18"/>
      <c r="E6" s="19">
        <v>50000</v>
      </c>
      <c r="F6" s="5">
        <f t="shared" si="0"/>
        <v>8.9202604275734014</v>
      </c>
      <c r="H6" s="20"/>
      <c r="I6" s="20"/>
    </row>
    <row r="7" spans="1:12" x14ac:dyDescent="0.2">
      <c r="A7" s="1" t="s">
        <v>4</v>
      </c>
      <c r="B7" s="17">
        <v>6.7540113599999998</v>
      </c>
      <c r="C7" s="17">
        <v>-1.0669842199999999</v>
      </c>
      <c r="D7" s="18"/>
      <c r="E7" s="19">
        <v>50000</v>
      </c>
      <c r="F7" s="5">
        <f t="shared" si="0"/>
        <v>9.1148916340065149</v>
      </c>
      <c r="G7" s="20"/>
      <c r="H7" s="20"/>
      <c r="I7" s="20"/>
      <c r="J7" s="20"/>
      <c r="K7" s="20"/>
      <c r="L7" s="20"/>
    </row>
    <row r="8" spans="1:12" x14ac:dyDescent="0.2">
      <c r="A8" s="1" t="s">
        <v>5</v>
      </c>
      <c r="B8" s="17">
        <v>6.1195080099999997</v>
      </c>
      <c r="C8" s="17">
        <v>-1.0172098999999999</v>
      </c>
      <c r="D8" s="18"/>
      <c r="E8" s="19">
        <v>50000</v>
      </c>
      <c r="F8" s="5">
        <f t="shared" si="0"/>
        <v>8.68790125660135</v>
      </c>
      <c r="H8" s="20"/>
      <c r="I8" s="20"/>
    </row>
    <row r="9" spans="1:12" x14ac:dyDescent="0.2">
      <c r="A9" s="1" t="s">
        <v>6</v>
      </c>
      <c r="B9" s="17">
        <v>6.1701245900000004</v>
      </c>
      <c r="C9" s="17">
        <v>-1.0140391200000001</v>
      </c>
      <c r="D9" s="18"/>
      <c r="E9" s="19">
        <v>50000</v>
      </c>
      <c r="F9" s="5">
        <f t="shared" si="0"/>
        <v>9.0647499157098252</v>
      </c>
      <c r="H9" s="20"/>
      <c r="I9" s="20"/>
    </row>
    <row r="10" spans="1:12" x14ac:dyDescent="0.2">
      <c r="A10" s="1" t="s">
        <v>7</v>
      </c>
      <c r="B10" s="17">
        <v>6.1865082100000004</v>
      </c>
      <c r="C10" s="17">
        <v>-1.0411693200000001</v>
      </c>
      <c r="D10" s="18"/>
      <c r="E10" s="19">
        <v>50000</v>
      </c>
      <c r="F10" s="5">
        <f t="shared" si="0"/>
        <v>7.8917167088223623</v>
      </c>
      <c r="H10" s="20"/>
      <c r="I10" s="20"/>
      <c r="J10" s="20"/>
    </row>
    <row r="11" spans="1:12" x14ac:dyDescent="0.2">
      <c r="E11" s="19"/>
      <c r="F11" s="5"/>
    </row>
    <row r="12" spans="1:12" ht="12.75" customHeight="1" x14ac:dyDescent="0.2">
      <c r="B12" s="21" t="s">
        <v>29</v>
      </c>
      <c r="C12" s="21"/>
      <c r="D12" s="9"/>
      <c r="E12" s="22" t="s">
        <v>49</v>
      </c>
      <c r="F12" s="23" t="s">
        <v>50</v>
      </c>
    </row>
    <row r="13" spans="1:12" ht="12.75" customHeight="1" x14ac:dyDescent="0.2">
      <c r="A13" s="7" t="s">
        <v>8</v>
      </c>
      <c r="B13" s="11" t="s">
        <v>30</v>
      </c>
      <c r="C13" s="11" t="s">
        <v>39</v>
      </c>
      <c r="D13" s="10"/>
      <c r="E13" s="22"/>
      <c r="F13" s="23" t="s">
        <v>31</v>
      </c>
    </row>
    <row r="14" spans="1:12" x14ac:dyDescent="0.2">
      <c r="A14" s="1" t="s">
        <v>9</v>
      </c>
      <c r="B14" s="17">
        <v>6.5155439700000004</v>
      </c>
      <c r="C14" s="17">
        <v>-1.0549723900000001</v>
      </c>
      <c r="D14" s="18"/>
      <c r="E14" s="19">
        <v>50000</v>
      </c>
      <c r="F14" s="5">
        <f>100*SQRT(EXP(B14+C14*LN(E14)))</f>
        <v>8.633573455257455</v>
      </c>
      <c r="H14" s="20"/>
      <c r="I14" s="20"/>
      <c r="J14" s="20"/>
    </row>
    <row r="15" spans="1:12" x14ac:dyDescent="0.2">
      <c r="A15" s="1" t="s">
        <v>10</v>
      </c>
      <c r="B15" s="17">
        <v>4.1972944500000002</v>
      </c>
      <c r="C15" s="17">
        <v>-1.13579034</v>
      </c>
      <c r="D15" s="18"/>
      <c r="E15" s="19">
        <v>50000</v>
      </c>
      <c r="F15" s="5">
        <f t="shared" ref="F15:F36" si="1">100*SQRT(EXP(B15+C15*LN(E15)))</f>
        <v>1.7494782188168509</v>
      </c>
      <c r="H15" s="20"/>
      <c r="I15" s="20"/>
      <c r="J15" s="20"/>
    </row>
    <row r="16" spans="1:12" ht="12.75" customHeight="1" x14ac:dyDescent="0.2">
      <c r="A16" s="15" t="s">
        <v>51</v>
      </c>
      <c r="B16" s="17">
        <v>6.19596883</v>
      </c>
      <c r="C16" s="17">
        <v>-1.0311884899999999</v>
      </c>
      <c r="D16" s="16"/>
      <c r="E16" s="19">
        <v>50000</v>
      </c>
      <c r="F16" s="5">
        <f t="shared" si="1"/>
        <v>8.369040023327095</v>
      </c>
      <c r="H16" s="20"/>
      <c r="I16" s="20"/>
      <c r="J16" s="20"/>
    </row>
    <row r="17" spans="1:10" x14ac:dyDescent="0.2">
      <c r="A17" s="1" t="s">
        <v>11</v>
      </c>
      <c r="B17" s="17">
        <v>7.48299862</v>
      </c>
      <c r="C17" s="17">
        <v>-1.1120366800000001</v>
      </c>
      <c r="D17" s="18"/>
      <c r="E17" s="19">
        <v>50000</v>
      </c>
      <c r="F17" s="5">
        <f t="shared" si="1"/>
        <v>10.284874647362003</v>
      </c>
      <c r="H17" s="20"/>
      <c r="I17" s="20"/>
      <c r="J17" s="20"/>
    </row>
    <row r="18" spans="1:10" x14ac:dyDescent="0.2">
      <c r="A18" s="1" t="s">
        <v>26</v>
      </c>
      <c r="B18" s="17">
        <v>6.1894937399999996</v>
      </c>
      <c r="C18" s="17">
        <v>-1.13589224</v>
      </c>
      <c r="D18" s="18"/>
      <c r="E18" s="19">
        <v>50000</v>
      </c>
      <c r="F18" s="5">
        <f t="shared" si="1"/>
        <v>4.7344518771559905</v>
      </c>
      <c r="H18" s="20"/>
      <c r="I18" s="20"/>
      <c r="J18" s="20"/>
    </row>
    <row r="19" spans="1:10" x14ac:dyDescent="0.2">
      <c r="A19" s="15" t="s">
        <v>56</v>
      </c>
      <c r="B19" s="17">
        <v>6.4828746900000001</v>
      </c>
      <c r="C19" s="17">
        <v>-1.19274251</v>
      </c>
      <c r="D19" s="18"/>
      <c r="E19" s="19">
        <v>50000</v>
      </c>
      <c r="F19" s="5">
        <f t="shared" si="1"/>
        <v>4.0309528075757548</v>
      </c>
      <c r="H19" s="20"/>
      <c r="I19" s="20"/>
    </row>
    <row r="20" spans="1:10" x14ac:dyDescent="0.2">
      <c r="A20" s="15" t="s">
        <v>57</v>
      </c>
      <c r="B20" s="17">
        <v>5.9348714200000003</v>
      </c>
      <c r="C20" s="17">
        <v>-1.1130337299999999</v>
      </c>
      <c r="D20" s="18"/>
      <c r="E20" s="19">
        <v>50000</v>
      </c>
      <c r="F20" s="5">
        <f t="shared" si="1"/>
        <v>4.7172066131384742</v>
      </c>
      <c r="H20" s="20"/>
      <c r="I20" s="20"/>
    </row>
    <row r="21" spans="1:10" x14ac:dyDescent="0.2">
      <c r="A21" s="1" t="s">
        <v>12</v>
      </c>
      <c r="B21" s="17">
        <v>7.3825868799999999</v>
      </c>
      <c r="C21" s="17">
        <v>-1.1122554099999999</v>
      </c>
      <c r="D21" s="18"/>
      <c r="E21" s="19">
        <v>50000</v>
      </c>
      <c r="F21" s="5">
        <f t="shared" si="1"/>
        <v>9.7696941453187289</v>
      </c>
      <c r="H21" s="20"/>
      <c r="I21" s="20"/>
      <c r="J21" s="20"/>
    </row>
    <row r="22" spans="1:10" x14ac:dyDescent="0.2">
      <c r="A22" s="1" t="s">
        <v>27</v>
      </c>
      <c r="B22" s="17">
        <v>5.9801738799999997</v>
      </c>
      <c r="C22" s="17">
        <v>-1.08952442</v>
      </c>
      <c r="D22" s="18"/>
      <c r="E22" s="19">
        <v>50000</v>
      </c>
      <c r="F22" s="5">
        <f t="shared" si="1"/>
        <v>5.4797024172435833</v>
      </c>
      <c r="H22" s="20"/>
      <c r="I22" s="20"/>
      <c r="J22" s="20"/>
    </row>
    <row r="23" spans="1:10" x14ac:dyDescent="0.2">
      <c r="A23" s="1" t="s">
        <v>13</v>
      </c>
      <c r="B23" s="17">
        <v>6.4385169700000002</v>
      </c>
      <c r="C23" s="17">
        <v>-1.0900658299999999</v>
      </c>
      <c r="D23" s="18"/>
      <c r="E23" s="19">
        <v>50000</v>
      </c>
      <c r="F23" s="5">
        <f t="shared" si="1"/>
        <v>6.8708881199596989</v>
      </c>
      <c r="H23" s="20"/>
      <c r="I23" s="20"/>
      <c r="J23" s="20"/>
    </row>
    <row r="24" spans="1:10" x14ac:dyDescent="0.2">
      <c r="A24" s="1" t="s">
        <v>28</v>
      </c>
      <c r="B24" s="17">
        <v>7.2509757500000003</v>
      </c>
      <c r="C24" s="17">
        <v>-1.1278083000000001</v>
      </c>
      <c r="D24" s="18"/>
      <c r="E24" s="19">
        <v>50000</v>
      </c>
      <c r="F24" s="5">
        <f t="shared" si="1"/>
        <v>8.4093163817822845</v>
      </c>
      <c r="H24" s="20"/>
      <c r="I24" s="20"/>
      <c r="J24" s="20"/>
    </row>
    <row r="25" spans="1:10" x14ac:dyDescent="0.2">
      <c r="A25" s="1" t="s">
        <v>14</v>
      </c>
      <c r="B25" s="17">
        <v>6.4844573600000004</v>
      </c>
      <c r="C25" s="17">
        <v>-1.07922337</v>
      </c>
      <c r="D25" s="18"/>
      <c r="E25" s="19">
        <v>50000</v>
      </c>
      <c r="F25" s="5">
        <f t="shared" si="1"/>
        <v>7.4552618718691397</v>
      </c>
      <c r="H25" s="20"/>
      <c r="I25" s="20"/>
      <c r="J25" s="20"/>
    </row>
    <row r="26" spans="1:10" x14ac:dyDescent="0.2">
      <c r="A26" s="1" t="s">
        <v>15</v>
      </c>
      <c r="B26" s="17">
        <v>6.6192599400000001</v>
      </c>
      <c r="C26" s="17">
        <v>-1.15232683</v>
      </c>
      <c r="D26" s="18"/>
      <c r="E26" s="19">
        <v>50000</v>
      </c>
      <c r="F26" s="5">
        <f t="shared" si="1"/>
        <v>5.3700635896538405</v>
      </c>
      <c r="H26" s="20"/>
      <c r="I26" s="20"/>
      <c r="J26" s="20"/>
    </row>
    <row r="27" spans="1:10" x14ac:dyDescent="0.2">
      <c r="A27" s="1" t="s">
        <v>16</v>
      </c>
      <c r="B27" s="17">
        <v>7.0584113300000002</v>
      </c>
      <c r="C27" s="17">
        <v>-1.1606737899999999</v>
      </c>
      <c r="D27" s="18"/>
      <c r="E27" s="19">
        <v>50000</v>
      </c>
      <c r="F27" s="5">
        <f t="shared" si="1"/>
        <v>6.3933559404417597</v>
      </c>
      <c r="H27" s="20"/>
      <c r="I27" s="20"/>
      <c r="J27" s="20"/>
    </row>
    <row r="28" spans="1:10" x14ac:dyDescent="0.2">
      <c r="A28" s="1" t="s">
        <v>17</v>
      </c>
      <c r="B28" s="17">
        <v>7.0128445199999998</v>
      </c>
      <c r="C28" s="17">
        <v>-1.0678287500000001</v>
      </c>
      <c r="D28" s="18"/>
      <c r="E28" s="19">
        <v>50000</v>
      </c>
      <c r="F28" s="5">
        <f t="shared" si="1"/>
        <v>10.326953125226895</v>
      </c>
      <c r="H28" s="20"/>
      <c r="I28" s="20"/>
      <c r="J28" s="20"/>
    </row>
    <row r="29" spans="1:10" x14ac:dyDescent="0.2">
      <c r="A29" s="1" t="s">
        <v>18</v>
      </c>
      <c r="B29" s="17">
        <v>6.2093943100000004</v>
      </c>
      <c r="C29" s="17">
        <v>-1.0774146600000001</v>
      </c>
      <c r="D29" s="18"/>
      <c r="E29" s="19">
        <v>50000</v>
      </c>
      <c r="F29" s="5">
        <f t="shared" si="1"/>
        <v>6.5611997188214408</v>
      </c>
      <c r="H29" s="20"/>
      <c r="I29" s="20"/>
      <c r="J29" s="20"/>
    </row>
    <row r="30" spans="1:10" x14ac:dyDescent="0.2">
      <c r="A30" s="1" t="s">
        <v>19</v>
      </c>
      <c r="B30" s="17">
        <v>5.2773343099999996</v>
      </c>
      <c r="C30" s="17">
        <v>-1.0602853000000001</v>
      </c>
      <c r="D30" s="18"/>
      <c r="E30" s="19">
        <v>50000</v>
      </c>
      <c r="F30" s="5">
        <f t="shared" si="1"/>
        <v>4.5168344649473271</v>
      </c>
      <c r="H30" s="20"/>
      <c r="I30" s="20"/>
      <c r="J30" s="20"/>
    </row>
    <row r="31" spans="1:10" x14ac:dyDescent="0.2">
      <c r="A31" s="1" t="s">
        <v>20</v>
      </c>
      <c r="B31" s="17">
        <v>6.8583600300000001</v>
      </c>
      <c r="C31" s="17">
        <v>-1.0600985700000001</v>
      </c>
      <c r="D31" s="18"/>
      <c r="E31" s="19">
        <v>50000</v>
      </c>
      <c r="F31" s="5">
        <f t="shared" si="1"/>
        <v>9.967546420794152</v>
      </c>
      <c r="H31" s="20"/>
      <c r="I31" s="20"/>
      <c r="J31" s="20"/>
    </row>
    <row r="32" spans="1:10" x14ac:dyDescent="0.2">
      <c r="A32" s="1" t="s">
        <v>21</v>
      </c>
      <c r="B32" s="17">
        <v>6.6277649700000003</v>
      </c>
      <c r="C32" s="17">
        <v>-1.05374861</v>
      </c>
      <c r="D32" s="18"/>
      <c r="E32" s="19">
        <v>50000</v>
      </c>
      <c r="F32" s="5">
        <f t="shared" si="1"/>
        <v>9.1925144592810852</v>
      </c>
      <c r="H32" s="20"/>
      <c r="I32" s="20"/>
      <c r="J32" s="20"/>
    </row>
    <row r="33" spans="1:10" x14ac:dyDescent="0.2">
      <c r="A33" s="1" t="s">
        <v>22</v>
      </c>
      <c r="B33" s="17">
        <v>5.3721379699999998</v>
      </c>
      <c r="C33" s="17">
        <v>-1.0651265700000001</v>
      </c>
      <c r="D33" s="18"/>
      <c r="E33" s="19">
        <v>50000</v>
      </c>
      <c r="F33" s="5">
        <f t="shared" si="1"/>
        <v>4.6136647825582999</v>
      </c>
      <c r="H33" s="20"/>
      <c r="I33" s="20"/>
      <c r="J33" s="20"/>
    </row>
    <row r="34" spans="1:10" x14ac:dyDescent="0.2">
      <c r="A34" s="1" t="s">
        <v>23</v>
      </c>
      <c r="B34" s="17">
        <v>6.07712991</v>
      </c>
      <c r="C34" s="17">
        <v>-1.0318635</v>
      </c>
      <c r="D34" s="18"/>
      <c r="E34" s="19">
        <v>50000</v>
      </c>
      <c r="F34" s="5">
        <f t="shared" si="1"/>
        <v>7.8574961216231172</v>
      </c>
      <c r="H34" s="20"/>
      <c r="I34" s="20"/>
      <c r="J34" s="20"/>
    </row>
    <row r="35" spans="1:10" x14ac:dyDescent="0.2">
      <c r="A35" s="1" t="s">
        <v>24</v>
      </c>
      <c r="B35" s="17">
        <v>6.2324804800000004</v>
      </c>
      <c r="C35" s="17">
        <v>-1.0419917000000001</v>
      </c>
      <c r="D35" s="18"/>
      <c r="E35" s="19">
        <v>50000</v>
      </c>
      <c r="F35" s="5">
        <f t="shared" si="1"/>
        <v>8.0393709645512832</v>
      </c>
      <c r="H35" s="20"/>
      <c r="I35" s="20"/>
      <c r="J35" s="20"/>
    </row>
    <row r="36" spans="1:10" x14ac:dyDescent="0.2">
      <c r="A36" s="1" t="s">
        <v>25</v>
      </c>
      <c r="B36" s="17">
        <v>6.3638307899999997</v>
      </c>
      <c r="C36" s="17">
        <v>-1.0767656999999999</v>
      </c>
      <c r="D36" s="18"/>
      <c r="E36" s="19">
        <v>50000</v>
      </c>
      <c r="F36" s="5">
        <f t="shared" si="1"/>
        <v>7.1128464754315779</v>
      </c>
      <c r="H36" s="20"/>
      <c r="I36" s="20"/>
      <c r="J36" s="20"/>
    </row>
    <row r="37" spans="1:10" x14ac:dyDescent="0.2">
      <c r="E37" s="19"/>
    </row>
    <row r="38" spans="1:10" x14ac:dyDescent="0.2">
      <c r="A38" s="15" t="s">
        <v>54</v>
      </c>
    </row>
    <row r="39" spans="1:10" x14ac:dyDescent="0.2">
      <c r="A39" s="15" t="s">
        <v>60</v>
      </c>
    </row>
  </sheetData>
  <mergeCells count="6">
    <mergeCell ref="B1:C1"/>
    <mergeCell ref="B12:C12"/>
    <mergeCell ref="E1:E2"/>
    <mergeCell ref="F1:F2"/>
    <mergeCell ref="E12:E13"/>
    <mergeCell ref="F12:F13"/>
  </mergeCells>
  <phoneticPr fontId="2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leggimi</vt:lpstr>
      <vt:lpstr>errori</vt:lpstr>
      <vt:lpstr>parametri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Federica Pintaldi</cp:lastModifiedBy>
  <dcterms:created xsi:type="dcterms:W3CDTF">1996-11-05T10:16:36Z</dcterms:created>
  <dcterms:modified xsi:type="dcterms:W3CDTF">2024-09-10T13:33:27Z</dcterms:modified>
</cp:coreProperties>
</file>